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4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5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6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7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FRIENDS &amp; FAMILY TEST (FFT)\"/>
    </mc:Choice>
  </mc:AlternateContent>
  <xr:revisionPtr revIDLastSave="0" documentId="13_ncr:1_{8B8DB45C-9A1B-4D57-8BE0-4C60B208F595}" xr6:coauthVersionLast="47" xr6:coauthVersionMax="47" xr10:uidLastSave="{00000000-0000-0000-0000-000000000000}"/>
  <bookViews>
    <workbookView xWindow="-120" yWindow="-120" windowWidth="29040" windowHeight="15840" tabRatio="677" activeTab="6" xr2:uid="{00000000-000D-0000-FFFF-FFFF00000000}"/>
  </bookViews>
  <sheets>
    <sheet name="Dec 2017-Mar 2018" sheetId="31" r:id="rId1"/>
    <sheet name="Apr 2018-Mar 2019" sheetId="37" r:id="rId2"/>
    <sheet name="Apr 2019-Mar 2020" sheetId="36" r:id="rId3"/>
    <sheet name="Apr 2020-Mar 2021" sheetId="40" r:id="rId4"/>
    <sheet name="Apr 2021-Mar 2022" sheetId="41" r:id="rId5"/>
    <sheet name="Apr 2022-Mar 2023" sheetId="42" r:id="rId6"/>
    <sheet name="Apr 2023-Nov 2023" sheetId="44" r:id="rId7"/>
    <sheet name="Backend Sheet" sheetId="32" state="hidden" r:id="rId8"/>
  </sheets>
  <definedNames>
    <definedName name="_xlnm.Print_Area" localSheetId="1">'Apr 2018-Mar 2019'!$A$2:$Q$138</definedName>
    <definedName name="_xlnm.Print_Area" localSheetId="2">'Apr 2019-Mar 2020'!$A$2:$Q$138</definedName>
    <definedName name="_xlnm.Print_Area" localSheetId="3">'Apr 2020-Mar 2021'!$A$2:$Q$138</definedName>
    <definedName name="_xlnm.Print_Area" localSheetId="4">'Apr 2021-Mar 2022'!$A$2:$Q$138</definedName>
    <definedName name="_xlnm.Print_Area" localSheetId="5">'Apr 2022-Mar 2023'!$A$2:$Q$138</definedName>
    <definedName name="_xlnm.Print_Area" localSheetId="6">'Apr 2023-Nov 2023'!$A$2:$Q$138</definedName>
    <definedName name="_xlnm.Print_Area" localSheetId="0">'Dec 2017-Mar 2018'!$A$2:$Q$50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9" i="44" l="1"/>
  <c r="J72" i="44"/>
  <c r="I20" i="44"/>
  <c r="I119" i="42"/>
  <c r="J50" i="44"/>
  <c r="D50" i="44"/>
  <c r="J44" i="44"/>
  <c r="J50" i="41"/>
  <c r="F42" i="41" s="1"/>
  <c r="J116" i="42"/>
  <c r="H116" i="42"/>
  <c r="F9" i="44"/>
  <c r="J17" i="44"/>
  <c r="I17" i="44"/>
  <c r="H17" i="44"/>
  <c r="G17" i="44"/>
  <c r="F17" i="44"/>
  <c r="E17" i="44"/>
  <c r="D17" i="44"/>
  <c r="F20" i="44"/>
  <c r="J28" i="44"/>
  <c r="I28" i="44"/>
  <c r="H28" i="44"/>
  <c r="G28" i="44"/>
  <c r="F28" i="44"/>
  <c r="E28" i="44"/>
  <c r="D28" i="44"/>
  <c r="J116" i="44"/>
  <c r="F108" i="44" s="1"/>
  <c r="G94" i="44"/>
  <c r="J55" i="44"/>
  <c r="J56" i="44"/>
  <c r="J57" i="44"/>
  <c r="J58" i="44"/>
  <c r="J59" i="44"/>
  <c r="J60" i="44"/>
  <c r="F61" i="44"/>
  <c r="D61" i="44"/>
  <c r="F31" i="44"/>
  <c r="I31" i="44"/>
  <c r="D94" i="42"/>
  <c r="E94" i="42"/>
  <c r="J39" i="44"/>
  <c r="J38" i="44"/>
  <c r="J37" i="44"/>
  <c r="J36" i="44"/>
  <c r="J35" i="44"/>
  <c r="J34" i="44"/>
  <c r="J33" i="44"/>
  <c r="I39" i="44"/>
  <c r="H39" i="44"/>
  <c r="G39" i="44"/>
  <c r="F39" i="44"/>
  <c r="E39" i="44"/>
  <c r="D39" i="44"/>
  <c r="F75" i="42"/>
  <c r="F64" i="42"/>
  <c r="J26" i="44"/>
  <c r="E50" i="44"/>
  <c r="F50" i="44"/>
  <c r="G50" i="44"/>
  <c r="H50" i="44"/>
  <c r="I50" i="44"/>
  <c r="E61" i="44"/>
  <c r="G61" i="44"/>
  <c r="H61" i="44"/>
  <c r="I61" i="44"/>
  <c r="I138" i="44"/>
  <c r="H138" i="44"/>
  <c r="G138" i="44"/>
  <c r="F138" i="44"/>
  <c r="E138" i="44"/>
  <c r="D138" i="44"/>
  <c r="J137" i="44"/>
  <c r="J136" i="44"/>
  <c r="J135" i="44"/>
  <c r="J134" i="44"/>
  <c r="J133" i="44"/>
  <c r="J132" i="44"/>
  <c r="J138" i="44" s="1"/>
  <c r="I127" i="44"/>
  <c r="H127" i="44"/>
  <c r="G127" i="44"/>
  <c r="F127" i="44"/>
  <c r="E127" i="44"/>
  <c r="D127" i="44"/>
  <c r="J126" i="44"/>
  <c r="J125" i="44"/>
  <c r="J127" i="44" s="1"/>
  <c r="I119" i="44" s="1"/>
  <c r="J124" i="44"/>
  <c r="J123" i="44"/>
  <c r="J122" i="44"/>
  <c r="J121" i="44"/>
  <c r="I116" i="44"/>
  <c r="G116" i="44"/>
  <c r="F116" i="44"/>
  <c r="E116" i="44"/>
  <c r="D116" i="44"/>
  <c r="J115" i="44"/>
  <c r="J114" i="44"/>
  <c r="J113" i="44"/>
  <c r="J112" i="44"/>
  <c r="J111" i="44"/>
  <c r="J110" i="44"/>
  <c r="I105" i="44"/>
  <c r="H105" i="44"/>
  <c r="G105" i="44"/>
  <c r="F105" i="44"/>
  <c r="E105" i="44"/>
  <c r="D105" i="44"/>
  <c r="J104" i="44"/>
  <c r="J103" i="44"/>
  <c r="J102" i="44"/>
  <c r="J101" i="44"/>
  <c r="J100" i="44"/>
  <c r="J99" i="44"/>
  <c r="J105" i="44" s="1"/>
  <c r="I94" i="44"/>
  <c r="H94" i="44"/>
  <c r="F94" i="44"/>
  <c r="E94" i="44"/>
  <c r="D94" i="44"/>
  <c r="J93" i="44"/>
  <c r="J92" i="44"/>
  <c r="J91" i="44"/>
  <c r="J90" i="44"/>
  <c r="J89" i="44"/>
  <c r="J88" i="44"/>
  <c r="I83" i="44"/>
  <c r="H83" i="44"/>
  <c r="G83" i="44"/>
  <c r="F83" i="44"/>
  <c r="E83" i="44"/>
  <c r="D83" i="44"/>
  <c r="J82" i="44"/>
  <c r="J81" i="44"/>
  <c r="J80" i="44"/>
  <c r="J79" i="44"/>
  <c r="J78" i="44"/>
  <c r="J77" i="44"/>
  <c r="I72" i="44"/>
  <c r="H72" i="44"/>
  <c r="G72" i="44"/>
  <c r="F72" i="44"/>
  <c r="E72" i="44"/>
  <c r="D72" i="44"/>
  <c r="J71" i="44"/>
  <c r="J70" i="44"/>
  <c r="J67" i="44"/>
  <c r="J66" i="44"/>
  <c r="F97" i="42"/>
  <c r="F108" i="42"/>
  <c r="I42" i="42"/>
  <c r="F42" i="42"/>
  <c r="D50" i="42"/>
  <c r="D39" i="42"/>
  <c r="I138" i="42"/>
  <c r="H138" i="42"/>
  <c r="G138" i="42"/>
  <c r="F138" i="42"/>
  <c r="E138" i="42"/>
  <c r="D138" i="42"/>
  <c r="J137" i="42"/>
  <c r="J136" i="42"/>
  <c r="J135" i="42"/>
  <c r="J134" i="42"/>
  <c r="J133" i="42"/>
  <c r="J132" i="42"/>
  <c r="I127" i="42"/>
  <c r="H127" i="42"/>
  <c r="G127" i="42"/>
  <c r="F127" i="42"/>
  <c r="E127" i="42"/>
  <c r="D127" i="42"/>
  <c r="J126" i="42"/>
  <c r="J125" i="42"/>
  <c r="J124" i="42"/>
  <c r="J123" i="42"/>
  <c r="J122" i="42"/>
  <c r="J121" i="42"/>
  <c r="I116" i="42"/>
  <c r="G116" i="42"/>
  <c r="F116" i="42"/>
  <c r="E116" i="42"/>
  <c r="D116" i="42"/>
  <c r="J115" i="42"/>
  <c r="J114" i="42"/>
  <c r="J113" i="42"/>
  <c r="J112" i="42"/>
  <c r="J111" i="42"/>
  <c r="J110" i="42"/>
  <c r="I105" i="42"/>
  <c r="H105" i="42"/>
  <c r="G105" i="42"/>
  <c r="F105" i="42"/>
  <c r="E105" i="42"/>
  <c r="D105" i="42"/>
  <c r="J104" i="42"/>
  <c r="J103" i="42"/>
  <c r="J102" i="42"/>
  <c r="J101" i="42"/>
  <c r="J100" i="42"/>
  <c r="J99" i="42"/>
  <c r="J105" i="42" s="1"/>
  <c r="I94" i="42"/>
  <c r="H94" i="42"/>
  <c r="F94" i="42"/>
  <c r="J93" i="42"/>
  <c r="J92" i="42"/>
  <c r="J91" i="42"/>
  <c r="J90" i="42"/>
  <c r="J89" i="42"/>
  <c r="J88" i="42"/>
  <c r="I83" i="42"/>
  <c r="H83" i="42"/>
  <c r="G83" i="42"/>
  <c r="F83" i="42"/>
  <c r="E83" i="42"/>
  <c r="D83" i="42"/>
  <c r="J82" i="42"/>
  <c r="J81" i="42"/>
  <c r="J80" i="42"/>
  <c r="J79" i="42"/>
  <c r="J78" i="42"/>
  <c r="J77" i="42"/>
  <c r="I72" i="42"/>
  <c r="H72" i="42"/>
  <c r="G72" i="42"/>
  <c r="F72" i="42"/>
  <c r="E72" i="42"/>
  <c r="D72" i="42"/>
  <c r="J71" i="42"/>
  <c r="J70" i="42"/>
  <c r="J69" i="42"/>
  <c r="J68" i="42"/>
  <c r="J67" i="42"/>
  <c r="J66" i="42"/>
  <c r="I61" i="42"/>
  <c r="H61" i="42"/>
  <c r="G61" i="42"/>
  <c r="J61" i="42" s="1"/>
  <c r="F61" i="42"/>
  <c r="E61" i="42"/>
  <c r="J60" i="42"/>
  <c r="J59" i="42"/>
  <c r="J58" i="42"/>
  <c r="J57" i="42"/>
  <c r="J56" i="42"/>
  <c r="J55" i="42"/>
  <c r="I50" i="42"/>
  <c r="H50" i="42"/>
  <c r="G50" i="42"/>
  <c r="F50" i="42"/>
  <c r="E50" i="42"/>
  <c r="I31" i="42"/>
  <c r="D28" i="42"/>
  <c r="J26" i="42"/>
  <c r="I20" i="42"/>
  <c r="I9" i="42"/>
  <c r="J26" i="41"/>
  <c r="D28" i="41"/>
  <c r="I138" i="41"/>
  <c r="H138" i="41"/>
  <c r="G138" i="41"/>
  <c r="F138" i="41"/>
  <c r="E138" i="41"/>
  <c r="D138" i="41"/>
  <c r="J137" i="41"/>
  <c r="J136" i="41"/>
  <c r="J135" i="41"/>
  <c r="J134" i="41"/>
  <c r="J133" i="41"/>
  <c r="J132" i="41"/>
  <c r="I127" i="41"/>
  <c r="H127" i="41"/>
  <c r="G127" i="41"/>
  <c r="F127" i="41"/>
  <c r="E127" i="41"/>
  <c r="D127" i="41"/>
  <c r="J126" i="41"/>
  <c r="J125" i="41"/>
  <c r="J124" i="41"/>
  <c r="J123" i="41"/>
  <c r="J122" i="41"/>
  <c r="J121" i="41"/>
  <c r="I116" i="41"/>
  <c r="H116" i="41"/>
  <c r="G116" i="41"/>
  <c r="F116" i="41"/>
  <c r="E116" i="41"/>
  <c r="D116" i="41"/>
  <c r="J115" i="41"/>
  <c r="J114" i="41"/>
  <c r="J113" i="41"/>
  <c r="J112" i="41"/>
  <c r="J111" i="41"/>
  <c r="J110" i="41"/>
  <c r="J116" i="41" s="1"/>
  <c r="I105" i="41"/>
  <c r="H105" i="41"/>
  <c r="G105" i="41"/>
  <c r="F105" i="41"/>
  <c r="E105" i="41"/>
  <c r="D105" i="41"/>
  <c r="J104" i="41"/>
  <c r="J103" i="41"/>
  <c r="J102" i="41"/>
  <c r="J101" i="41"/>
  <c r="J100" i="41"/>
  <c r="J99" i="41"/>
  <c r="I94" i="41"/>
  <c r="H94" i="41"/>
  <c r="G94" i="41"/>
  <c r="F94" i="41"/>
  <c r="E94" i="41"/>
  <c r="D94" i="41"/>
  <c r="J93" i="41"/>
  <c r="J92" i="41"/>
  <c r="J91" i="41"/>
  <c r="J90" i="41"/>
  <c r="J89" i="41"/>
  <c r="J88" i="41"/>
  <c r="I83" i="41"/>
  <c r="H83" i="41"/>
  <c r="G83" i="41"/>
  <c r="F83" i="41"/>
  <c r="E83" i="41"/>
  <c r="D83" i="41"/>
  <c r="J82" i="41"/>
  <c r="J81" i="41"/>
  <c r="J80" i="41"/>
  <c r="J79" i="41"/>
  <c r="J78" i="41"/>
  <c r="J77" i="41"/>
  <c r="I72" i="41"/>
  <c r="H72" i="41"/>
  <c r="G72" i="41"/>
  <c r="F72" i="41"/>
  <c r="E72" i="41"/>
  <c r="D72" i="41"/>
  <c r="J71" i="41"/>
  <c r="J70" i="41"/>
  <c r="J69" i="41"/>
  <c r="J68" i="41"/>
  <c r="J67" i="41"/>
  <c r="J66" i="41"/>
  <c r="J72" i="41" s="1"/>
  <c r="I61" i="41"/>
  <c r="H61" i="41"/>
  <c r="G61" i="41"/>
  <c r="F61" i="41"/>
  <c r="E61" i="41"/>
  <c r="D61" i="41"/>
  <c r="J60" i="41"/>
  <c r="J59" i="41"/>
  <c r="J58" i="41"/>
  <c r="J57" i="41"/>
  <c r="J56" i="41"/>
  <c r="J55" i="41"/>
  <c r="I50" i="41"/>
  <c r="H50" i="41"/>
  <c r="G50" i="41"/>
  <c r="F50" i="41"/>
  <c r="E50" i="41"/>
  <c r="D50" i="41"/>
  <c r="I31" i="41"/>
  <c r="I20" i="41"/>
  <c r="I9" i="41"/>
  <c r="J94" i="44" l="1"/>
  <c r="F86" i="44" s="1"/>
  <c r="I42" i="44"/>
  <c r="I108" i="44"/>
  <c r="J61" i="44"/>
  <c r="F53" i="44" s="1"/>
  <c r="F86" i="42"/>
  <c r="J83" i="44"/>
  <c r="I75" i="44" s="1"/>
  <c r="F42" i="44"/>
  <c r="I97" i="44"/>
  <c r="F97" i="44"/>
  <c r="I64" i="44"/>
  <c r="F64" i="44"/>
  <c r="I130" i="44"/>
  <c r="F130" i="44"/>
  <c r="F119" i="44"/>
  <c r="J83" i="42"/>
  <c r="J72" i="42"/>
  <c r="J138" i="42"/>
  <c r="I130" i="42" s="1"/>
  <c r="J127" i="42"/>
  <c r="I97" i="42"/>
  <c r="F119" i="42"/>
  <c r="I86" i="42"/>
  <c r="I108" i="42"/>
  <c r="F53" i="42"/>
  <c r="I53" i="42"/>
  <c r="I75" i="42"/>
  <c r="J94" i="41"/>
  <c r="I86" i="41" s="1"/>
  <c r="J127" i="41"/>
  <c r="I119" i="41" s="1"/>
  <c r="J105" i="41"/>
  <c r="J83" i="41"/>
  <c r="I75" i="41" s="1"/>
  <c r="J138" i="41"/>
  <c r="I130" i="41" s="1"/>
  <c r="I42" i="41"/>
  <c r="J61" i="41"/>
  <c r="F64" i="41"/>
  <c r="I64" i="41"/>
  <c r="F86" i="41"/>
  <c r="I97" i="41"/>
  <c r="F130" i="41"/>
  <c r="F108" i="41"/>
  <c r="I108" i="41"/>
  <c r="I53" i="41"/>
  <c r="F53" i="41"/>
  <c r="I138" i="40"/>
  <c r="H138" i="40"/>
  <c r="G138" i="40"/>
  <c r="F138" i="40"/>
  <c r="E138" i="40"/>
  <c r="D138" i="40"/>
  <c r="J137" i="40"/>
  <c r="J136" i="40"/>
  <c r="J135" i="40"/>
  <c r="J134" i="40"/>
  <c r="J133" i="40"/>
  <c r="J132" i="40"/>
  <c r="J138" i="40" s="1"/>
  <c r="I86" i="44" l="1"/>
  <c r="I53" i="44"/>
  <c r="F75" i="44"/>
  <c r="I64" i="42"/>
  <c r="F130" i="42"/>
  <c r="F119" i="41"/>
  <c r="F75" i="41"/>
  <c r="I127" i="40"/>
  <c r="H127" i="40"/>
  <c r="G127" i="40"/>
  <c r="F127" i="40"/>
  <c r="E127" i="40"/>
  <c r="D127" i="40"/>
  <c r="J126" i="40"/>
  <c r="J125" i="40"/>
  <c r="J124" i="40"/>
  <c r="J123" i="40"/>
  <c r="J122" i="40"/>
  <c r="J121" i="40"/>
  <c r="J127" i="40" s="1"/>
  <c r="I116" i="40" l="1"/>
  <c r="H116" i="40"/>
  <c r="G116" i="40"/>
  <c r="F116" i="40"/>
  <c r="E116" i="40"/>
  <c r="D116" i="40"/>
  <c r="J115" i="40"/>
  <c r="J114" i="40"/>
  <c r="J113" i="40"/>
  <c r="J112" i="40"/>
  <c r="J111" i="40"/>
  <c r="J110" i="40"/>
  <c r="J116" i="40" s="1"/>
  <c r="D105" i="40" l="1"/>
  <c r="E105" i="40"/>
  <c r="G105" i="40"/>
  <c r="F105" i="40"/>
  <c r="H105" i="40"/>
  <c r="I105" i="40"/>
  <c r="J104" i="40"/>
  <c r="J103" i="40"/>
  <c r="J102" i="40"/>
  <c r="J101" i="40"/>
  <c r="J100" i="40"/>
  <c r="J105" i="40" s="1"/>
  <c r="J99" i="40"/>
  <c r="I94" i="40" l="1"/>
  <c r="H94" i="40"/>
  <c r="G94" i="40"/>
  <c r="F94" i="40"/>
  <c r="E94" i="40"/>
  <c r="D94" i="40"/>
  <c r="J93" i="40"/>
  <c r="J92" i="40"/>
  <c r="J91" i="40"/>
  <c r="J90" i="40"/>
  <c r="J89" i="40"/>
  <c r="J88" i="40"/>
  <c r="J94" i="40" s="1"/>
  <c r="J82" i="40" l="1"/>
  <c r="J81" i="40"/>
  <c r="J80" i="40"/>
  <c r="J79" i="40"/>
  <c r="J78" i="40"/>
  <c r="J77" i="40"/>
  <c r="I83" i="40"/>
  <c r="H83" i="40"/>
  <c r="G83" i="40"/>
  <c r="J83" i="40" s="1"/>
  <c r="F83" i="40"/>
  <c r="E83" i="40"/>
  <c r="D83" i="40"/>
  <c r="I72" i="40" l="1"/>
  <c r="H72" i="40"/>
  <c r="G72" i="40"/>
  <c r="F72" i="40"/>
  <c r="J66" i="40"/>
  <c r="J72" i="40" s="1"/>
  <c r="J67" i="40"/>
  <c r="J68" i="40"/>
  <c r="J69" i="40"/>
  <c r="J70" i="40"/>
  <c r="J71" i="40"/>
  <c r="E72" i="40"/>
  <c r="D72" i="40"/>
  <c r="J60" i="40" l="1"/>
  <c r="J59" i="40"/>
  <c r="J58" i="40"/>
  <c r="J57" i="40"/>
  <c r="J56" i="40"/>
  <c r="J55" i="40"/>
  <c r="I61" i="40"/>
  <c r="H61" i="40"/>
  <c r="G61" i="40"/>
  <c r="J61" i="40" s="1"/>
  <c r="F61" i="40"/>
  <c r="E61" i="40"/>
  <c r="D61" i="40"/>
  <c r="I50" i="40" l="1"/>
  <c r="H50" i="40"/>
  <c r="G50" i="40"/>
  <c r="F50" i="40"/>
  <c r="E50" i="40"/>
  <c r="D50" i="40"/>
  <c r="J26" i="40" l="1"/>
  <c r="D28" i="40"/>
  <c r="I9" i="40" l="1"/>
  <c r="F20" i="40"/>
  <c r="I20" i="40"/>
  <c r="I31" i="40"/>
  <c r="F31" i="40"/>
  <c r="I42" i="40"/>
  <c r="F42" i="40"/>
  <c r="I53" i="40"/>
  <c r="F53" i="40"/>
  <c r="I75" i="40"/>
  <c r="F75" i="40"/>
  <c r="I86" i="40"/>
  <c r="F86" i="40"/>
  <c r="I97" i="40"/>
  <c r="F97" i="40"/>
  <c r="F108" i="40"/>
  <c r="I108" i="40"/>
  <c r="I119" i="40"/>
  <c r="F119" i="40"/>
  <c r="I130" i="40"/>
  <c r="F130" i="40"/>
  <c r="F64" i="40"/>
  <c r="I64" i="40"/>
  <c r="J110" i="36"/>
  <c r="F9" i="40" l="1"/>
  <c r="I138" i="37"/>
  <c r="H138" i="37"/>
  <c r="G138" i="37"/>
  <c r="F138" i="37"/>
  <c r="E138" i="37"/>
  <c r="D138" i="37"/>
  <c r="J137" i="37"/>
  <c r="J136" i="37"/>
  <c r="J135" i="37"/>
  <c r="J134" i="37"/>
  <c r="J133" i="37"/>
  <c r="J132" i="37"/>
  <c r="I127" i="37"/>
  <c r="H127" i="37"/>
  <c r="G127" i="37"/>
  <c r="F127" i="37"/>
  <c r="E127" i="37"/>
  <c r="D127" i="37"/>
  <c r="J126" i="37"/>
  <c r="J125" i="37"/>
  <c r="J124" i="37"/>
  <c r="J123" i="37"/>
  <c r="J122" i="37"/>
  <c r="J121" i="37"/>
  <c r="I116" i="37"/>
  <c r="H116" i="37"/>
  <c r="G116" i="37"/>
  <c r="F116" i="37"/>
  <c r="E116" i="37"/>
  <c r="D116" i="37"/>
  <c r="J115" i="37"/>
  <c r="J114" i="37"/>
  <c r="J113" i="37"/>
  <c r="J112" i="37"/>
  <c r="J111" i="37"/>
  <c r="J110" i="37"/>
  <c r="I105" i="37"/>
  <c r="H105" i="37"/>
  <c r="G105" i="37"/>
  <c r="F105" i="37"/>
  <c r="E105" i="37"/>
  <c r="D105" i="37"/>
  <c r="J104" i="37"/>
  <c r="J103" i="37"/>
  <c r="J102" i="37"/>
  <c r="J101" i="37"/>
  <c r="J100" i="37"/>
  <c r="J99" i="37"/>
  <c r="I94" i="37"/>
  <c r="H94" i="37"/>
  <c r="G94" i="37"/>
  <c r="F94" i="37"/>
  <c r="E94" i="37"/>
  <c r="D94" i="37"/>
  <c r="J93" i="37"/>
  <c r="J92" i="37"/>
  <c r="J91" i="37"/>
  <c r="J90" i="37"/>
  <c r="J89" i="37"/>
  <c r="J88" i="37"/>
  <c r="I83" i="37"/>
  <c r="H83" i="37"/>
  <c r="G83" i="37"/>
  <c r="F83" i="37"/>
  <c r="E83" i="37"/>
  <c r="D83" i="37"/>
  <c r="J82" i="37"/>
  <c r="J81" i="37"/>
  <c r="J80" i="37"/>
  <c r="J79" i="37"/>
  <c r="J78" i="37"/>
  <c r="J77" i="37"/>
  <c r="I72" i="37"/>
  <c r="H72" i="37"/>
  <c r="G72" i="37"/>
  <c r="F72" i="37"/>
  <c r="E72" i="37"/>
  <c r="D72" i="37"/>
  <c r="J71" i="37"/>
  <c r="J70" i="37"/>
  <c r="J69" i="37"/>
  <c r="J68" i="37"/>
  <c r="J67" i="37"/>
  <c r="J66" i="37"/>
  <c r="I61" i="37"/>
  <c r="H61" i="37"/>
  <c r="G61" i="37"/>
  <c r="F61" i="37"/>
  <c r="E61" i="37"/>
  <c r="D61" i="37"/>
  <c r="J60" i="37"/>
  <c r="J59" i="37"/>
  <c r="J58" i="37"/>
  <c r="J57" i="37"/>
  <c r="J56" i="37"/>
  <c r="J55" i="37"/>
  <c r="I50" i="37"/>
  <c r="H50" i="37"/>
  <c r="G50" i="37"/>
  <c r="F50" i="37"/>
  <c r="E50" i="37"/>
  <c r="D50" i="37"/>
  <c r="J49" i="37"/>
  <c r="J48" i="37"/>
  <c r="J47" i="37"/>
  <c r="J46" i="37"/>
  <c r="J45" i="37"/>
  <c r="J44" i="37"/>
  <c r="I39" i="37"/>
  <c r="H39" i="37"/>
  <c r="G39" i="37"/>
  <c r="F39" i="37"/>
  <c r="E39" i="37"/>
  <c r="D39" i="37"/>
  <c r="J38" i="37"/>
  <c r="J37" i="37"/>
  <c r="J36" i="37"/>
  <c r="J35" i="37"/>
  <c r="J34" i="37"/>
  <c r="J33" i="37"/>
  <c r="I28" i="37"/>
  <c r="H28" i="37"/>
  <c r="G28" i="37"/>
  <c r="F28" i="37"/>
  <c r="E28" i="37"/>
  <c r="D28" i="37"/>
  <c r="J27" i="37"/>
  <c r="J26" i="37"/>
  <c r="J25" i="37"/>
  <c r="J24" i="37"/>
  <c r="J23" i="37"/>
  <c r="J22" i="37"/>
  <c r="I17" i="37"/>
  <c r="H17" i="37"/>
  <c r="G17" i="37"/>
  <c r="F17" i="37"/>
  <c r="E17" i="37"/>
  <c r="D17" i="37"/>
  <c r="J16" i="37"/>
  <c r="J15" i="37"/>
  <c r="J14" i="37"/>
  <c r="J13" i="37"/>
  <c r="J12" i="37"/>
  <c r="J11" i="37"/>
  <c r="I138" i="36"/>
  <c r="H138" i="36"/>
  <c r="G138" i="36"/>
  <c r="F138" i="36"/>
  <c r="E138" i="36"/>
  <c r="D138" i="36"/>
  <c r="J137" i="36"/>
  <c r="J136" i="36"/>
  <c r="J135" i="36"/>
  <c r="J134" i="36"/>
  <c r="J133" i="36"/>
  <c r="J132" i="36"/>
  <c r="I127" i="36"/>
  <c r="H127" i="36"/>
  <c r="G127" i="36"/>
  <c r="F127" i="36"/>
  <c r="E127" i="36"/>
  <c r="D127" i="36"/>
  <c r="J126" i="36"/>
  <c r="J125" i="36"/>
  <c r="J124" i="36"/>
  <c r="J123" i="36"/>
  <c r="J122" i="36"/>
  <c r="J121" i="36"/>
  <c r="I116" i="36"/>
  <c r="H116" i="36"/>
  <c r="G116" i="36"/>
  <c r="F116" i="36"/>
  <c r="E116" i="36"/>
  <c r="D116" i="36"/>
  <c r="J115" i="36"/>
  <c r="J114" i="36"/>
  <c r="J113" i="36"/>
  <c r="J112" i="36"/>
  <c r="J111" i="36"/>
  <c r="I105" i="36"/>
  <c r="H105" i="36"/>
  <c r="G105" i="36"/>
  <c r="F105" i="36"/>
  <c r="E105" i="36"/>
  <c r="D105" i="36"/>
  <c r="J104" i="36"/>
  <c r="J103" i="36"/>
  <c r="J102" i="36"/>
  <c r="J101" i="36"/>
  <c r="J100" i="36"/>
  <c r="J99" i="36"/>
  <c r="I94" i="36"/>
  <c r="H94" i="36"/>
  <c r="G94" i="36"/>
  <c r="F94" i="36"/>
  <c r="E94" i="36"/>
  <c r="D94" i="36"/>
  <c r="J93" i="36"/>
  <c r="J92" i="36"/>
  <c r="J91" i="36"/>
  <c r="J90" i="36"/>
  <c r="J89" i="36"/>
  <c r="J88" i="36"/>
  <c r="I83" i="36"/>
  <c r="H83" i="36"/>
  <c r="G83" i="36"/>
  <c r="F83" i="36"/>
  <c r="E83" i="36"/>
  <c r="D83" i="36"/>
  <c r="J82" i="36"/>
  <c r="J81" i="36"/>
  <c r="J80" i="36"/>
  <c r="J79" i="36"/>
  <c r="J78" i="36"/>
  <c r="J77" i="36"/>
  <c r="I72" i="36"/>
  <c r="H72" i="36"/>
  <c r="G72" i="36"/>
  <c r="F72" i="36"/>
  <c r="E72" i="36"/>
  <c r="D72" i="36"/>
  <c r="J71" i="36"/>
  <c r="J70" i="36"/>
  <c r="J69" i="36"/>
  <c r="J68" i="36"/>
  <c r="J67" i="36"/>
  <c r="J66" i="36"/>
  <c r="I61" i="36"/>
  <c r="H61" i="36"/>
  <c r="G61" i="36"/>
  <c r="F61" i="36"/>
  <c r="E61" i="36"/>
  <c r="D61" i="36"/>
  <c r="J60" i="36"/>
  <c r="J59" i="36"/>
  <c r="J58" i="36"/>
  <c r="J57" i="36"/>
  <c r="J56" i="36"/>
  <c r="J55" i="36"/>
  <c r="I50" i="36"/>
  <c r="H50" i="36"/>
  <c r="G50" i="36"/>
  <c r="F50" i="36"/>
  <c r="E50" i="36"/>
  <c r="D50" i="36"/>
  <c r="J49" i="36"/>
  <c r="J48" i="36"/>
  <c r="J47" i="36"/>
  <c r="J46" i="36"/>
  <c r="J45" i="36"/>
  <c r="J44" i="36"/>
  <c r="I39" i="36"/>
  <c r="H39" i="36"/>
  <c r="G39" i="36"/>
  <c r="F39" i="36"/>
  <c r="E39" i="36"/>
  <c r="D39" i="36"/>
  <c r="J38" i="36"/>
  <c r="J37" i="36"/>
  <c r="J36" i="36"/>
  <c r="J35" i="36"/>
  <c r="J34" i="36"/>
  <c r="J33" i="36"/>
  <c r="I28" i="36"/>
  <c r="H28" i="36"/>
  <c r="G28" i="36"/>
  <c r="F28" i="36"/>
  <c r="E28" i="36"/>
  <c r="D28" i="36"/>
  <c r="J27" i="36"/>
  <c r="J26" i="36"/>
  <c r="J25" i="36"/>
  <c r="J24" i="36"/>
  <c r="J23" i="36"/>
  <c r="J22" i="36"/>
  <c r="I17" i="36"/>
  <c r="H17" i="36"/>
  <c r="G17" i="36"/>
  <c r="F17" i="36"/>
  <c r="E17" i="36"/>
  <c r="D17" i="36"/>
  <c r="J16" i="36"/>
  <c r="J15" i="36"/>
  <c r="J14" i="36"/>
  <c r="J13" i="36"/>
  <c r="J12" i="36"/>
  <c r="J11" i="36"/>
  <c r="J44" i="31"/>
  <c r="J45" i="31"/>
  <c r="J46" i="31"/>
  <c r="J47" i="31"/>
  <c r="J48" i="31"/>
  <c r="J49" i="31"/>
  <c r="D50" i="31"/>
  <c r="E50" i="31"/>
  <c r="F50" i="31"/>
  <c r="G50" i="31"/>
  <c r="H50" i="31"/>
  <c r="I50" i="31"/>
  <c r="J138" i="37" l="1"/>
  <c r="I130" i="37" s="1"/>
  <c r="J116" i="37"/>
  <c r="I108" i="37" s="1"/>
  <c r="J83" i="37"/>
  <c r="I75" i="37" s="1"/>
  <c r="J61" i="37"/>
  <c r="I53" i="37" s="1"/>
  <c r="J105" i="37"/>
  <c r="I97" i="37" s="1"/>
  <c r="J127" i="37"/>
  <c r="I119" i="37" s="1"/>
  <c r="J72" i="37"/>
  <c r="I64" i="37" s="1"/>
  <c r="J127" i="36"/>
  <c r="I119" i="36" s="1"/>
  <c r="J83" i="36"/>
  <c r="I75" i="36" s="1"/>
  <c r="J39" i="37"/>
  <c r="J28" i="37"/>
  <c r="I20" i="37" s="1"/>
  <c r="J94" i="37"/>
  <c r="J50" i="37"/>
  <c r="J39" i="36"/>
  <c r="I31" i="36" s="1"/>
  <c r="J17" i="37"/>
  <c r="I9" i="37" s="1"/>
  <c r="J61" i="36"/>
  <c r="I53" i="36" s="1"/>
  <c r="J105" i="36"/>
  <c r="I97" i="36" s="1"/>
  <c r="J17" i="36"/>
  <c r="I9" i="36" s="1"/>
  <c r="J50" i="36"/>
  <c r="I42" i="36" s="1"/>
  <c r="J94" i="36"/>
  <c r="I86" i="36" s="1"/>
  <c r="J138" i="36"/>
  <c r="I130" i="36" s="1"/>
  <c r="J28" i="36"/>
  <c r="I20" i="36" s="1"/>
  <c r="J72" i="36"/>
  <c r="I64" i="36" s="1"/>
  <c r="J116" i="36"/>
  <c r="I108" i="36" s="1"/>
  <c r="J50" i="31"/>
  <c r="I42" i="31" s="1"/>
  <c r="F75" i="36" l="1"/>
  <c r="F130" i="37"/>
  <c r="E16" i="32" s="1"/>
  <c r="E32" i="32"/>
  <c r="F108" i="37"/>
  <c r="E14" i="32" s="1"/>
  <c r="E30" i="32"/>
  <c r="F86" i="37"/>
  <c r="I86" i="37"/>
  <c r="E27" i="32"/>
  <c r="F75" i="37"/>
  <c r="E11" i="32" s="1"/>
  <c r="F53" i="37"/>
  <c r="E9" i="32" s="1"/>
  <c r="E25" i="32"/>
  <c r="F42" i="37"/>
  <c r="I42" i="37"/>
  <c r="E23" i="32"/>
  <c r="I31" i="37"/>
  <c r="F97" i="37"/>
  <c r="E13" i="32" s="1"/>
  <c r="E29" i="32"/>
  <c r="E31" i="32"/>
  <c r="F119" i="37"/>
  <c r="E26" i="32"/>
  <c r="F64" i="37"/>
  <c r="E10" i="32" s="1"/>
  <c r="F130" i="36"/>
  <c r="D32" i="32"/>
  <c r="D31" i="32"/>
  <c r="F119" i="36"/>
  <c r="D30" i="32"/>
  <c r="F97" i="36"/>
  <c r="D29" i="32"/>
  <c r="F86" i="36"/>
  <c r="D28" i="32"/>
  <c r="D27" i="32"/>
  <c r="D26" i="32"/>
  <c r="F53" i="36"/>
  <c r="D9" i="32" s="1"/>
  <c r="D25" i="32"/>
  <c r="F42" i="36"/>
  <c r="D24" i="32"/>
  <c r="F31" i="36"/>
  <c r="D7" i="32" s="1"/>
  <c r="D23" i="32"/>
  <c r="F9" i="36"/>
  <c r="D21" i="32"/>
  <c r="F31" i="37"/>
  <c r="E22" i="32"/>
  <c r="F20" i="37"/>
  <c r="E6" i="32" s="1"/>
  <c r="E28" i="32"/>
  <c r="E24" i="32"/>
  <c r="F9" i="37"/>
  <c r="E21" i="32"/>
  <c r="C32" i="32"/>
  <c r="D22" i="32"/>
  <c r="F20" i="36"/>
  <c r="F108" i="36"/>
  <c r="F64" i="36"/>
  <c r="F42" i="31"/>
  <c r="D15" i="32" l="1"/>
  <c r="D11" i="32"/>
  <c r="E15" i="32"/>
  <c r="E12" i="32"/>
  <c r="E8" i="32"/>
  <c r="E7" i="32"/>
  <c r="D12" i="32"/>
  <c r="D13" i="32"/>
  <c r="D16" i="32"/>
  <c r="D8" i="32"/>
  <c r="D5" i="32"/>
  <c r="D10" i="32"/>
  <c r="D14" i="32"/>
  <c r="E5" i="32"/>
  <c r="D6" i="32"/>
  <c r="C16" i="32"/>
  <c r="I39" i="31"/>
  <c r="H39" i="31"/>
  <c r="G39" i="31"/>
  <c r="F39" i="31"/>
  <c r="E39" i="31"/>
  <c r="D39" i="31"/>
  <c r="J38" i="31"/>
  <c r="J37" i="31"/>
  <c r="J36" i="31"/>
  <c r="J35" i="31"/>
  <c r="J34" i="31"/>
  <c r="J33" i="31"/>
  <c r="I28" i="31"/>
  <c r="H28" i="31"/>
  <c r="G28" i="31"/>
  <c r="F28" i="31"/>
  <c r="E28" i="31"/>
  <c r="D28" i="31"/>
  <c r="J27" i="31"/>
  <c r="J26" i="31"/>
  <c r="J25" i="31"/>
  <c r="J24" i="31"/>
  <c r="J23" i="31"/>
  <c r="J22" i="31"/>
  <c r="J12" i="31"/>
  <c r="J13" i="31"/>
  <c r="J14" i="31"/>
  <c r="J15" i="31"/>
  <c r="J16" i="31"/>
  <c r="J11" i="31"/>
  <c r="E17" i="31"/>
  <c r="F17" i="31"/>
  <c r="G17" i="31"/>
  <c r="H17" i="31"/>
  <c r="I17" i="31"/>
  <c r="D17" i="31"/>
  <c r="J17" i="31" l="1"/>
  <c r="J39" i="31"/>
  <c r="I31" i="31" s="1"/>
  <c r="J28" i="31"/>
  <c r="I20" i="31" s="1"/>
  <c r="C29" i="32" l="1"/>
  <c r="I9" i="31"/>
  <c r="C31" i="32"/>
  <c r="F20" i="31"/>
  <c r="C30" i="32"/>
  <c r="F31" i="31"/>
  <c r="F9" i="31"/>
  <c r="C14" i="32" l="1"/>
  <c r="C15" i="32"/>
  <c r="C13" i="32"/>
</calcChain>
</file>

<file path=xl/sharedStrings.xml><?xml version="1.0" encoding="utf-8"?>
<sst xmlns="http://schemas.openxmlformats.org/spreadsheetml/2006/main" count="1270" uniqueCount="47">
  <si>
    <t>Handwritten</t>
  </si>
  <si>
    <t>Telephone Call</t>
  </si>
  <si>
    <t>Tablet / Kiosk</t>
  </si>
  <si>
    <t>SMS / Text Message</t>
  </si>
  <si>
    <t>Smartphone app or online</t>
  </si>
  <si>
    <t>Other</t>
  </si>
  <si>
    <t>Total</t>
  </si>
  <si>
    <t>Extremely likely</t>
  </si>
  <si>
    <t>Likely</t>
  </si>
  <si>
    <t>Neither likely nor unlikely</t>
  </si>
  <si>
    <t>Unlikely</t>
  </si>
  <si>
    <t>Extremely unlikely</t>
  </si>
  <si>
    <t>Don’t know</t>
  </si>
  <si>
    <t xml:space="preserve">Total </t>
  </si>
  <si>
    <t>Percentage Recommended</t>
  </si>
  <si>
    <t>Percentage Not Recommended</t>
  </si>
  <si>
    <t>Percentage of respondents recommending the service</t>
  </si>
  <si>
    <t>Number of responses per month</t>
  </si>
  <si>
    <t>2014/15</t>
  </si>
  <si>
    <t>2015/16</t>
  </si>
  <si>
    <t>2016/17</t>
  </si>
  <si>
    <t>May</t>
  </si>
  <si>
    <t>Apr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</si>
  <si>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</si>
  <si>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</si>
  <si>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</si>
  <si>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</si>
  <si>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</si>
  <si>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</si>
  <si>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</si>
  <si>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</si>
  <si>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</si>
  <si>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</si>
  <si>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Increase compared to previous month</t>
  </si>
  <si>
    <t>Same as previous month</t>
  </si>
  <si>
    <t>Decrease compated to previous month</t>
  </si>
  <si>
    <t>FFT DATA SUBMISSIONS 2018/19</t>
  </si>
  <si>
    <t>FFT DATA SUBMISSIONS 2017-18</t>
  </si>
  <si>
    <t>FFT DATA SUBMISSIONS 2019/20</t>
  </si>
  <si>
    <t>FFT DATA SUBMISSIONS 2020/21</t>
  </si>
  <si>
    <t>NO RESPONSE</t>
  </si>
  <si>
    <t>FFT DATA SUBMISSIONS 2022/23</t>
  </si>
  <si>
    <t>FFT DATA SUBMISSIONS 2021/22</t>
  </si>
  <si>
    <t>FFT DATA SUBMISSIONS 2022/24</t>
  </si>
  <si>
    <t>Text Message/website</t>
  </si>
  <si>
    <t xml:space="preserve"> Text Message/website</t>
  </si>
  <si>
    <t>NO RESPONSES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</si>
</sst>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/>
    <xf numFmtId="1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6" fillId="0" borderId="1" xfId="25" applyNumberFormat="1" applyFont="1" applyFill="1" applyBorder="1" applyAlignment="1">
      <alignment horizontal="center" vertical="center"/>
    </xf>
    <xf numFmtId="0" fontId="6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/>
    <xf numFmtId="0" fontId="7" fillId="0" borderId="0" xfId="0" applyFont="1"/>
    <xf numFmtId="0" fontId="0" fillId="0" borderId="0" xfId="0" applyAlignment="1">
      <alignment horizontal="left"/>
    </xf>
    <xf numFmtId="17" fontId="0" fillId="0" borderId="0" xfId="0" applyNumberFormat="1" applyAlignment="1">
      <alignment horizontal="left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9" fontId="0" fillId="0" borderId="0" xfId="25" applyFont="1" applyAlignment="1">
      <alignment horizontal="center"/>
    </xf>
    <xf numFmtId="0" fontId="1" fillId="0" borderId="0" xfId="0" applyFont="1"/>
    <xf numFmtId="17" fontId="1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17" fontId="6" fillId="0" borderId="7" xfId="0" applyNumberFormat="1" applyFont="1" applyBorder="1" applyAlignment="1">
      <alignment horizontal="center" vertical="center"/>
    </xf>
    <xf numFmtId="17" fontId="6" fillId="0" borderId="8" xfId="0" applyNumberFormat="1" applyFont="1" applyBorder="1" applyAlignment="1">
      <alignment horizontal="center" vertical="center"/>
    </xf>
    <xf numFmtId="17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26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  <cellStyle name="Percent" xfId="25" builtinId="5"/>
  </cellStyles>
  <dxfs count="0"/>
  <tableStyles count="0" defaultTableStyle="TableStyleMedium9" defaultPivotStyle="PivotStyleMedium4"/>
  <colors>
    <mruColors>
      <color rgb="FF87B0E1"/>
      <color rgb="FF3071C0"/>
      <color rgb="FF2C68B0"/>
      <color rgb="FF285EA0"/>
      <color rgb="FF183960"/>
      <color rgb="FF9CD45E"/>
      <color rgb="FFFFFF99"/>
      <color rgb="FFFFCCCC"/>
      <color rgb="FF7DFFB8"/>
      <color rgb="FF7DFF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December 2017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'Dec 2017-Mar 2018'!$D$17:$I$17</c:f>
              <c:numCache>
                <c:formatCode>General</c:formatCode>
                <c:ptCount val="6"/>
                <c:pt idx="0">
                  <c:v>10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4-429F-8F88-58C076429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072512"/>
        <c:axId val="231074048"/>
      </c:barChart>
      <c:catAx>
        <c:axId val="23107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1074048"/>
        <c:crosses val="autoZero"/>
        <c:auto val="1"/>
        <c:lblAlgn val="ctr"/>
        <c:lblOffset val="100"/>
        <c:noMultiLvlLbl val="0"/>
      </c:catAx>
      <c:valAx>
        <c:axId val="231074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1072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September 2018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2018-Mar 2019'!$D$72:$I$72</c:f>
              <c:numCache>
                <c:formatCode>General</c:formatCode>
                <c:ptCount val="6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D6-465D-8578-A3DF52EAE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251968"/>
        <c:axId val="231253504"/>
      </c:barChart>
      <c:catAx>
        <c:axId val="231251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1253504"/>
        <c:crosses val="autoZero"/>
        <c:auto val="1"/>
        <c:lblAlgn val="ctr"/>
        <c:lblOffset val="100"/>
        <c:noMultiLvlLbl val="0"/>
      </c:catAx>
      <c:valAx>
        <c:axId val="231253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1251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October 2018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2018-Mar 2019'!$D$83:$I$83</c:f>
              <c:numCache>
                <c:formatCode>General</c:formatCode>
                <c:ptCount val="6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CD-46FF-8EF0-F4E38CFA5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867520"/>
        <c:axId val="231869056"/>
      </c:barChart>
      <c:catAx>
        <c:axId val="231867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1869056"/>
        <c:crosses val="autoZero"/>
        <c:auto val="1"/>
        <c:lblAlgn val="ctr"/>
        <c:lblOffset val="100"/>
        <c:noMultiLvlLbl val="0"/>
      </c:catAx>
      <c:valAx>
        <c:axId val="231869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1867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November 2018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2018-Mar 2019'!$D$94:$I$94</c:f>
              <c:numCache>
                <c:formatCode>General</c:formatCode>
                <c:ptCount val="6"/>
                <c:pt idx="0">
                  <c:v>31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7-4817-9927-D4F2FB432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917824"/>
        <c:axId val="231919616"/>
      </c:barChart>
      <c:catAx>
        <c:axId val="231917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1919616"/>
        <c:crosses val="autoZero"/>
        <c:auto val="1"/>
        <c:lblAlgn val="ctr"/>
        <c:lblOffset val="100"/>
        <c:noMultiLvlLbl val="0"/>
      </c:catAx>
      <c:valAx>
        <c:axId val="231919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1917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December 2018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2018-Mar 2019'!$D$105:$I$105</c:f>
              <c:numCache>
                <c:formatCode>General</c:formatCode>
                <c:ptCount val="6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B3-456F-AB72-82E57AEB7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931264"/>
        <c:axId val="232019072"/>
      </c:barChart>
      <c:catAx>
        <c:axId val="231931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2019072"/>
        <c:crosses val="autoZero"/>
        <c:auto val="1"/>
        <c:lblAlgn val="ctr"/>
        <c:lblOffset val="100"/>
        <c:noMultiLvlLbl val="0"/>
      </c:catAx>
      <c:valAx>
        <c:axId val="232019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1931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January 2019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2018-Mar 2019'!$D$116:$I$116</c:f>
              <c:numCache>
                <c:formatCode>General</c:formatCode>
                <c:ptCount val="6"/>
                <c:pt idx="0">
                  <c:v>18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3C-493D-9488-96F1ABF69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39552"/>
        <c:axId val="232041088"/>
      </c:barChart>
      <c:catAx>
        <c:axId val="23203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2041088"/>
        <c:crosses val="autoZero"/>
        <c:auto val="1"/>
        <c:lblAlgn val="ctr"/>
        <c:lblOffset val="100"/>
        <c:noMultiLvlLbl val="0"/>
      </c:catAx>
      <c:valAx>
        <c:axId val="232041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039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February 2019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2018-Mar 2019'!$D$127:$I$127</c:f>
              <c:numCache>
                <c:formatCode>General</c:formatCode>
                <c:ptCount val="6"/>
                <c:pt idx="0">
                  <c:v>10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8-4CC3-8D99-7BD93E292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392960"/>
        <c:axId val="232402944"/>
      </c:barChart>
      <c:catAx>
        <c:axId val="232392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2402944"/>
        <c:crosses val="autoZero"/>
        <c:auto val="1"/>
        <c:lblAlgn val="ctr"/>
        <c:lblOffset val="100"/>
        <c:noMultiLvlLbl val="0"/>
      </c:catAx>
      <c:valAx>
        <c:axId val="232402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392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March 2019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2018-Mar 2019'!$D$138:$I$138</c:f>
              <c:numCache>
                <c:formatCode>General</c:formatCode>
                <c:ptCount val="6"/>
                <c:pt idx="0">
                  <c:v>13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B-44B5-9061-130941522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418688"/>
        <c:axId val="232432768"/>
      </c:barChart>
      <c:catAx>
        <c:axId val="232418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2432768"/>
        <c:crosses val="autoZero"/>
        <c:auto val="1"/>
        <c:lblAlgn val="ctr"/>
        <c:lblOffset val="100"/>
        <c:noMultiLvlLbl val="0"/>
      </c:catAx>
      <c:valAx>
        <c:axId val="232432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418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April 2019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2019-Mar 2020'!$D$17:$I$17</c:f>
              <c:numCache>
                <c:formatCode>General</c:formatCode>
                <c:ptCount val="6"/>
                <c:pt idx="0">
                  <c:v>11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A-4120-A038-5831AEB66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335232"/>
        <c:axId val="232336768"/>
      </c:barChart>
      <c:catAx>
        <c:axId val="232335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2336768"/>
        <c:crosses val="autoZero"/>
        <c:auto val="1"/>
        <c:lblAlgn val="ctr"/>
        <c:lblOffset val="100"/>
        <c:noMultiLvlLbl val="0"/>
      </c:catAx>
      <c:valAx>
        <c:axId val="232336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335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May 2019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2019-Mar 2020'!$D$28:$I$28</c:f>
              <c:numCache>
                <c:formatCode>General</c:formatCode>
                <c:ptCount val="6"/>
                <c:pt idx="0">
                  <c:v>18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4-4956-8E06-A630297DD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344576"/>
        <c:axId val="232362752"/>
      </c:barChart>
      <c:catAx>
        <c:axId val="23234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2362752"/>
        <c:crosses val="autoZero"/>
        <c:auto val="1"/>
        <c:lblAlgn val="ctr"/>
        <c:lblOffset val="100"/>
        <c:noMultiLvlLbl val="0"/>
      </c:catAx>
      <c:valAx>
        <c:axId val="232362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344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June 2019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2019-Mar 2020'!$D$39:$I$39</c:f>
              <c:numCache>
                <c:formatCode>General</c:formatCode>
                <c:ptCount val="6"/>
                <c:pt idx="0">
                  <c:v>82</c:v>
                </c:pt>
                <c:pt idx="1">
                  <c:v>35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D-4F39-A0D9-D2D39965E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382848"/>
        <c:axId val="232384384"/>
      </c:barChart>
      <c:catAx>
        <c:axId val="232382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2384384"/>
        <c:crosses val="autoZero"/>
        <c:auto val="1"/>
        <c:lblAlgn val="ctr"/>
        <c:lblOffset val="100"/>
        <c:noMultiLvlLbl val="0"/>
      </c:catAx>
      <c:valAx>
        <c:axId val="23238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382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January 2018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'Dec 2017-Mar 2018'!$D$28:$I$28</c:f>
              <c:numCache>
                <c:formatCode>General</c:formatCode>
                <c:ptCount val="6"/>
                <c:pt idx="0">
                  <c:v>10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2-4295-BADE-FA99D22C1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769984"/>
        <c:axId val="231771520"/>
      </c:barChart>
      <c:catAx>
        <c:axId val="231769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1771520"/>
        <c:crosses val="autoZero"/>
        <c:auto val="1"/>
        <c:lblAlgn val="ctr"/>
        <c:lblOffset val="100"/>
        <c:noMultiLvlLbl val="0"/>
      </c:catAx>
      <c:valAx>
        <c:axId val="231771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1769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July 2019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2019-Mar 2020'!$D$50:$I$50</c:f>
              <c:numCache>
                <c:formatCode>General</c:formatCode>
                <c:ptCount val="6"/>
                <c:pt idx="0">
                  <c:v>27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9-4A26-BE6C-848BE6250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728064"/>
        <c:axId val="232729600"/>
      </c:barChart>
      <c:catAx>
        <c:axId val="23272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2729600"/>
        <c:crosses val="autoZero"/>
        <c:auto val="1"/>
        <c:lblAlgn val="ctr"/>
        <c:lblOffset val="100"/>
        <c:noMultiLvlLbl val="0"/>
      </c:catAx>
      <c:valAx>
        <c:axId val="232729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72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August 2019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2019-Mar 2020'!$D$61:$I$61</c:f>
              <c:numCache>
                <c:formatCode>General</c:formatCode>
                <c:ptCount val="6"/>
                <c:pt idx="0">
                  <c:v>23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E-48DD-9071-CB9992765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782080"/>
        <c:axId val="232787968"/>
      </c:barChart>
      <c:catAx>
        <c:axId val="232782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2787968"/>
        <c:crosses val="autoZero"/>
        <c:auto val="1"/>
        <c:lblAlgn val="ctr"/>
        <c:lblOffset val="100"/>
        <c:noMultiLvlLbl val="0"/>
      </c:catAx>
      <c:valAx>
        <c:axId val="23278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782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September 2019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2019-Mar 2020'!$D$72:$I$72</c:f>
              <c:numCache>
                <c:formatCode>General</c:formatCode>
                <c:ptCount val="6"/>
                <c:pt idx="0">
                  <c:v>30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6-4615-8464-47AB729BD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799232"/>
        <c:axId val="232813312"/>
      </c:barChart>
      <c:catAx>
        <c:axId val="232799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2813312"/>
        <c:crosses val="autoZero"/>
        <c:auto val="1"/>
        <c:lblAlgn val="ctr"/>
        <c:lblOffset val="100"/>
        <c:noMultiLvlLbl val="0"/>
      </c:catAx>
      <c:valAx>
        <c:axId val="232813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799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October 2019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2019-Mar 2020'!$D$83:$I$83</c:f>
              <c:numCache>
                <c:formatCode>General</c:formatCode>
                <c:ptCount val="6"/>
                <c:pt idx="0">
                  <c:v>13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DD-49AB-A8BC-C4532BA5C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833408"/>
        <c:axId val="232834944"/>
      </c:barChart>
      <c:catAx>
        <c:axId val="2328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2834944"/>
        <c:crosses val="autoZero"/>
        <c:auto val="1"/>
        <c:lblAlgn val="ctr"/>
        <c:lblOffset val="100"/>
        <c:noMultiLvlLbl val="0"/>
      </c:catAx>
      <c:valAx>
        <c:axId val="232834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83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November 2019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2019-Mar 2020'!$D$94:$I$94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C-4F31-8891-C86A6837A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924672"/>
        <c:axId val="232926208"/>
      </c:barChart>
      <c:catAx>
        <c:axId val="232924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2926208"/>
        <c:crosses val="autoZero"/>
        <c:auto val="1"/>
        <c:lblAlgn val="ctr"/>
        <c:lblOffset val="100"/>
        <c:noMultiLvlLbl val="0"/>
      </c:catAx>
      <c:valAx>
        <c:axId val="232926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924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December 2019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2019-Mar 2020'!$D$105:$I$105</c:f>
              <c:numCache>
                <c:formatCode>General</c:formatCode>
                <c:ptCount val="6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9E-459C-BDF7-B82DE4BA3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941824"/>
        <c:axId val="232951808"/>
      </c:barChart>
      <c:catAx>
        <c:axId val="23294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2951808"/>
        <c:crosses val="autoZero"/>
        <c:auto val="1"/>
        <c:lblAlgn val="ctr"/>
        <c:lblOffset val="100"/>
        <c:noMultiLvlLbl val="0"/>
      </c:catAx>
      <c:valAx>
        <c:axId val="232951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941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January 2020</a:t>
            </a:r>
          </a:p>
        </c:rich>
      </c:tx>
      <c:layout>
        <c:manualLayout>
          <c:xMode val="edge"/>
          <c:yMode val="edge"/>
          <c:x val="7.6173449442267752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2019-Mar 2020'!$D$116:$I$116</c:f>
              <c:numCache>
                <c:formatCode>General</c:formatCode>
                <c:ptCount val="6"/>
                <c:pt idx="0">
                  <c:v>9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B-48BA-8C8B-409477766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50176"/>
        <c:axId val="233256064"/>
      </c:barChart>
      <c:catAx>
        <c:axId val="233250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256064"/>
        <c:crosses val="autoZero"/>
        <c:auto val="1"/>
        <c:lblAlgn val="ctr"/>
        <c:lblOffset val="100"/>
        <c:noMultiLvlLbl val="0"/>
      </c:catAx>
      <c:valAx>
        <c:axId val="233256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250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February 2020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2019-Mar 2020'!$D$127:$I$127</c:f>
              <c:numCache>
                <c:formatCode>General</c:formatCode>
                <c:ptCount val="6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09-45F3-B5E6-499265B83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80256"/>
        <c:axId val="233281792"/>
      </c:barChart>
      <c:catAx>
        <c:axId val="233280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281792"/>
        <c:crosses val="autoZero"/>
        <c:auto val="1"/>
        <c:lblAlgn val="ctr"/>
        <c:lblOffset val="100"/>
        <c:noMultiLvlLbl val="0"/>
      </c:catAx>
      <c:valAx>
        <c:axId val="233281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280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March 2020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2019-Mar 2020'!$D$138:$I$138</c:f>
              <c:numCache>
                <c:formatCode>General</c:formatCode>
                <c:ptCount val="6"/>
                <c:pt idx="0">
                  <c:v>18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5-4C4E-B8E3-EB98C1352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94464"/>
        <c:axId val="233300352"/>
      </c:barChart>
      <c:catAx>
        <c:axId val="233294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300352"/>
        <c:crosses val="autoZero"/>
        <c:auto val="1"/>
        <c:lblAlgn val="ctr"/>
        <c:lblOffset val="100"/>
        <c:noMultiLvlLbl val="0"/>
      </c:catAx>
      <c:valAx>
        <c:axId val="233300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294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April 2020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2020-Mar 2021'!$D$17:$I$17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4-47C1-931C-D0DC31416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307520"/>
        <c:axId val="232535168"/>
      </c:barChart>
      <c:catAx>
        <c:axId val="233307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2535168"/>
        <c:crosses val="autoZero"/>
        <c:auto val="1"/>
        <c:lblAlgn val="ctr"/>
        <c:lblOffset val="100"/>
        <c:noMultiLvlLbl val="0"/>
      </c:catAx>
      <c:valAx>
        <c:axId val="232535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307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February 2018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'Dec 2017-Mar 2018'!$D$39:$I$39</c:f>
              <c:numCache>
                <c:formatCode>General</c:formatCode>
                <c:ptCount val="6"/>
                <c:pt idx="0">
                  <c:v>14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6C-46AA-B2DE-D01CA5AF8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783424"/>
        <c:axId val="232080128"/>
      </c:barChart>
      <c:catAx>
        <c:axId val="231783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2080128"/>
        <c:crosses val="autoZero"/>
        <c:auto val="1"/>
        <c:lblAlgn val="ctr"/>
        <c:lblOffset val="100"/>
        <c:noMultiLvlLbl val="0"/>
      </c:catAx>
      <c:valAx>
        <c:axId val="232080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1783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May 2020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2020-Mar 2021'!$D$28:$I$28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D-4484-8816-CBC27D949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551168"/>
        <c:axId val="232552704"/>
      </c:barChart>
      <c:catAx>
        <c:axId val="232551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2552704"/>
        <c:crosses val="autoZero"/>
        <c:auto val="1"/>
        <c:lblAlgn val="ctr"/>
        <c:lblOffset val="100"/>
        <c:noMultiLvlLbl val="0"/>
      </c:catAx>
      <c:valAx>
        <c:axId val="232552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551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June 2020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2020-Mar 2021'!$D$39:$I$39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7-4C72-BE90-628BF9983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580992"/>
        <c:axId val="232582528"/>
      </c:barChart>
      <c:catAx>
        <c:axId val="232580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2582528"/>
        <c:crosses val="autoZero"/>
        <c:auto val="1"/>
        <c:lblAlgn val="ctr"/>
        <c:lblOffset val="100"/>
        <c:noMultiLvlLbl val="0"/>
      </c:catAx>
      <c:valAx>
        <c:axId val="232582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580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July 2020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2020-Mar 2021'!$D$50:$I$50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B-47A9-9C20-676B3E5A8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664064"/>
        <c:axId val="232686336"/>
      </c:barChart>
      <c:catAx>
        <c:axId val="2326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2686336"/>
        <c:crosses val="autoZero"/>
        <c:auto val="1"/>
        <c:lblAlgn val="ctr"/>
        <c:lblOffset val="100"/>
        <c:noMultiLvlLbl val="0"/>
      </c:catAx>
      <c:valAx>
        <c:axId val="232686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664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August 2020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2020-Mar 2021'!$D$61:$I$61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2-40F1-A1BB-4CF059CEF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706432"/>
        <c:axId val="232707968"/>
      </c:barChart>
      <c:catAx>
        <c:axId val="23270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2707968"/>
        <c:crosses val="autoZero"/>
        <c:auto val="1"/>
        <c:lblAlgn val="ctr"/>
        <c:lblOffset val="100"/>
        <c:noMultiLvlLbl val="0"/>
      </c:catAx>
      <c:valAx>
        <c:axId val="232707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706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September 2020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2020-Mar 2021'!$D$72:$I$72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3-4755-A0BD-6C29417CC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182720"/>
        <c:axId val="233184256"/>
      </c:barChart>
      <c:catAx>
        <c:axId val="233182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184256"/>
        <c:crosses val="autoZero"/>
        <c:auto val="1"/>
        <c:lblAlgn val="ctr"/>
        <c:lblOffset val="100"/>
        <c:noMultiLvlLbl val="0"/>
      </c:catAx>
      <c:valAx>
        <c:axId val="233184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182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October 2020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2020-Mar 2021'!$D$83:$I$83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B1-40AD-A0B6-22F2225E7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33024"/>
        <c:axId val="233234816"/>
      </c:barChart>
      <c:catAx>
        <c:axId val="233233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234816"/>
        <c:crosses val="autoZero"/>
        <c:auto val="1"/>
        <c:lblAlgn val="ctr"/>
        <c:lblOffset val="100"/>
        <c:noMultiLvlLbl val="0"/>
      </c:catAx>
      <c:valAx>
        <c:axId val="233234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233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November 2020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2020-Mar 2021'!$D$94:$I$94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C-40B8-B52E-3DAC4496F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82592"/>
        <c:axId val="233584128"/>
      </c:barChart>
      <c:catAx>
        <c:axId val="23358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584128"/>
        <c:crosses val="autoZero"/>
        <c:auto val="1"/>
        <c:lblAlgn val="ctr"/>
        <c:lblOffset val="100"/>
        <c:noMultiLvlLbl val="0"/>
      </c:catAx>
      <c:valAx>
        <c:axId val="233584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582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December 2020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2020-Mar 2021'!$D$105:$I$105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8-4208-8F72-93B4BCAA0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604224"/>
        <c:axId val="233605760"/>
      </c:barChart>
      <c:catAx>
        <c:axId val="233604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605760"/>
        <c:crosses val="autoZero"/>
        <c:auto val="1"/>
        <c:lblAlgn val="ctr"/>
        <c:lblOffset val="100"/>
        <c:noMultiLvlLbl val="0"/>
      </c:catAx>
      <c:valAx>
        <c:axId val="233605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604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January 2021</a:t>
            </a:r>
          </a:p>
        </c:rich>
      </c:tx>
      <c:layout>
        <c:manualLayout>
          <c:xMode val="edge"/>
          <c:yMode val="edge"/>
          <c:x val="7.6173449442267752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2020-Mar 2021'!$D$116:$I$116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C49-9C27-75BCA1D2E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11872"/>
        <c:axId val="233717760"/>
      </c:barChart>
      <c:catAx>
        <c:axId val="23371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717760"/>
        <c:crosses val="autoZero"/>
        <c:auto val="1"/>
        <c:lblAlgn val="ctr"/>
        <c:lblOffset val="100"/>
        <c:noMultiLvlLbl val="0"/>
      </c:catAx>
      <c:valAx>
        <c:axId val="233717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711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February 2021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2020-Mar 2021'!$D$127:$I$127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1D-4F02-A86C-4C258E82B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29408"/>
        <c:axId val="233751680"/>
      </c:barChart>
      <c:catAx>
        <c:axId val="233729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751680"/>
        <c:crosses val="autoZero"/>
        <c:auto val="1"/>
        <c:lblAlgn val="ctr"/>
        <c:lblOffset val="100"/>
        <c:noMultiLvlLbl val="0"/>
      </c:catAx>
      <c:valAx>
        <c:axId val="233751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729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March 2018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'Dec 2017-Mar 2018'!$D$50:$I$50</c:f>
              <c:numCache>
                <c:formatCode>General</c:formatCode>
                <c:ptCount val="6"/>
                <c:pt idx="0">
                  <c:v>14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5-4956-907B-B8E4FB772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096128"/>
        <c:axId val="232097664"/>
      </c:barChart>
      <c:catAx>
        <c:axId val="232096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2097664"/>
        <c:crosses val="autoZero"/>
        <c:auto val="1"/>
        <c:lblAlgn val="ctr"/>
        <c:lblOffset val="100"/>
        <c:noMultiLvlLbl val="0"/>
      </c:catAx>
      <c:valAx>
        <c:axId val="232097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2096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March 2021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2020-Mar 2021'!$D$138:$I$138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8-4E25-85AA-0E6631C24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779968"/>
        <c:axId val="233781504"/>
      </c:barChart>
      <c:catAx>
        <c:axId val="233779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781504"/>
        <c:crosses val="autoZero"/>
        <c:auto val="1"/>
        <c:lblAlgn val="ctr"/>
        <c:lblOffset val="100"/>
        <c:noMultiLvlLbl val="0"/>
      </c:catAx>
      <c:valAx>
        <c:axId val="233781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779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April 2021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2021-Mar 2022'!$D$17:$I$17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6-4EC3-A7F9-6F5D8B03D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368960"/>
        <c:axId val="233383040"/>
      </c:barChart>
      <c:catAx>
        <c:axId val="23336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383040"/>
        <c:crosses val="autoZero"/>
        <c:auto val="1"/>
        <c:lblAlgn val="ctr"/>
        <c:lblOffset val="100"/>
        <c:noMultiLvlLbl val="0"/>
      </c:catAx>
      <c:valAx>
        <c:axId val="233383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368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May 2021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2021-Mar 2022'!$D$28:$I$28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2-40FC-A606-0C8E9A473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407232"/>
        <c:axId val="233408768"/>
      </c:barChart>
      <c:catAx>
        <c:axId val="233407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408768"/>
        <c:crosses val="autoZero"/>
        <c:auto val="1"/>
        <c:lblAlgn val="ctr"/>
        <c:lblOffset val="100"/>
        <c:noMultiLvlLbl val="0"/>
      </c:catAx>
      <c:valAx>
        <c:axId val="233408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407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June 2021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2021-Mar 2022'!$D$39:$I$39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2-4101-B32A-5ACA75B15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445248"/>
        <c:axId val="233446784"/>
      </c:barChart>
      <c:catAx>
        <c:axId val="233445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446784"/>
        <c:crosses val="autoZero"/>
        <c:auto val="1"/>
        <c:lblAlgn val="ctr"/>
        <c:lblOffset val="100"/>
        <c:noMultiLvlLbl val="0"/>
      </c:catAx>
      <c:valAx>
        <c:axId val="233446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445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July 2021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2021-Mar 2022'!$D$50:$I$50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0-49CC-84A5-137393419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475072"/>
        <c:axId val="233476864"/>
      </c:barChart>
      <c:catAx>
        <c:axId val="233475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476864"/>
        <c:crosses val="autoZero"/>
        <c:auto val="1"/>
        <c:lblAlgn val="ctr"/>
        <c:lblOffset val="100"/>
        <c:noMultiLvlLbl val="0"/>
      </c:catAx>
      <c:valAx>
        <c:axId val="233476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475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August 2021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2021-Mar 2022'!$D$61:$I$61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E-4656-849D-4B42B641A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01056"/>
        <c:axId val="233502592"/>
      </c:barChart>
      <c:catAx>
        <c:axId val="23350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502592"/>
        <c:crosses val="autoZero"/>
        <c:auto val="1"/>
        <c:lblAlgn val="ctr"/>
        <c:lblOffset val="100"/>
        <c:noMultiLvlLbl val="0"/>
      </c:catAx>
      <c:valAx>
        <c:axId val="233502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501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September 2021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2021-Mar 2022'!$D$72:$I$72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0-474E-94CB-90F8FD5AE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26784"/>
        <c:axId val="233528320"/>
      </c:barChart>
      <c:catAx>
        <c:axId val="23352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528320"/>
        <c:crosses val="autoZero"/>
        <c:auto val="1"/>
        <c:lblAlgn val="ctr"/>
        <c:lblOffset val="100"/>
        <c:noMultiLvlLbl val="0"/>
      </c:catAx>
      <c:valAx>
        <c:axId val="233528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526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October 2021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2021-Mar 2022'!$D$83:$I$83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B3-4513-87A4-DF6B8FD53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36128"/>
        <c:axId val="233554304"/>
      </c:barChart>
      <c:catAx>
        <c:axId val="233536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554304"/>
        <c:crosses val="autoZero"/>
        <c:auto val="1"/>
        <c:lblAlgn val="ctr"/>
        <c:lblOffset val="100"/>
        <c:noMultiLvlLbl val="0"/>
      </c:catAx>
      <c:valAx>
        <c:axId val="233554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536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November 2021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2021-Mar 2022'!$D$94:$I$94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99-4754-B6FA-6EF2CA3D8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207616"/>
        <c:axId val="244209152"/>
      </c:barChart>
      <c:catAx>
        <c:axId val="24420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44209152"/>
        <c:crosses val="autoZero"/>
        <c:auto val="1"/>
        <c:lblAlgn val="ctr"/>
        <c:lblOffset val="100"/>
        <c:noMultiLvlLbl val="0"/>
      </c:catAx>
      <c:valAx>
        <c:axId val="244209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207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December 2021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2021-Mar 2022'!$D$105:$I$105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22-46C6-A273-599CE6513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245632"/>
        <c:axId val="244247168"/>
      </c:barChart>
      <c:catAx>
        <c:axId val="24424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44247168"/>
        <c:crosses val="autoZero"/>
        <c:auto val="1"/>
        <c:lblAlgn val="ctr"/>
        <c:lblOffset val="100"/>
        <c:noMultiLvlLbl val="0"/>
      </c:catAx>
      <c:valAx>
        <c:axId val="244247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24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April</a:t>
            </a:r>
            <a:r>
              <a:rPr lang="en-GB" sz="1100" baseline="0"/>
              <a:t> 2018</a:t>
            </a:r>
            <a:endParaRPr lang="en-GB" sz="1100"/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2018-Mar 2019'!$D$17:$I$17</c:f>
              <c:numCache>
                <c:formatCode>General</c:formatCode>
                <c:ptCount val="6"/>
                <c:pt idx="0">
                  <c:v>19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6-4EA9-B25B-CDDAAD2E2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835520"/>
        <c:axId val="231837056"/>
      </c:barChart>
      <c:catAx>
        <c:axId val="23183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1837056"/>
        <c:crosses val="autoZero"/>
        <c:auto val="1"/>
        <c:lblAlgn val="ctr"/>
        <c:lblOffset val="100"/>
        <c:noMultiLvlLbl val="0"/>
      </c:catAx>
      <c:valAx>
        <c:axId val="231837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1835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January 2022</a:t>
            </a:r>
          </a:p>
        </c:rich>
      </c:tx>
      <c:layout>
        <c:manualLayout>
          <c:xMode val="edge"/>
          <c:yMode val="edge"/>
          <c:x val="7.6173449442267752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2021-Mar 2022'!$D$116:$I$116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9-4C87-8211-AD0345B51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927296"/>
        <c:axId val="243933184"/>
      </c:barChart>
      <c:catAx>
        <c:axId val="24392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43933184"/>
        <c:crosses val="autoZero"/>
        <c:auto val="1"/>
        <c:lblAlgn val="ctr"/>
        <c:lblOffset val="100"/>
        <c:noMultiLvlLbl val="0"/>
      </c:catAx>
      <c:valAx>
        <c:axId val="243933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92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February 2022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2021-Mar 2022'!$D$127:$I$127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2-4593-8243-32E0094C1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948928"/>
        <c:axId val="243971200"/>
      </c:barChart>
      <c:catAx>
        <c:axId val="24394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43971200"/>
        <c:crosses val="autoZero"/>
        <c:auto val="1"/>
        <c:lblAlgn val="ctr"/>
        <c:lblOffset val="100"/>
        <c:noMultiLvlLbl val="0"/>
      </c:catAx>
      <c:valAx>
        <c:axId val="243971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94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March 2022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2021-Mar 2022'!$D$138:$I$138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2-4BD0-B790-417312199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003584"/>
        <c:axId val="244005120"/>
      </c:barChart>
      <c:catAx>
        <c:axId val="244003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44005120"/>
        <c:crosses val="autoZero"/>
        <c:auto val="1"/>
        <c:lblAlgn val="ctr"/>
        <c:lblOffset val="100"/>
        <c:noMultiLvlLbl val="0"/>
      </c:catAx>
      <c:valAx>
        <c:axId val="24400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003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April 2022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2022-Mar 2023'!$D$17:$I$17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0-4EB0-A735-E4C3F3ADA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368960"/>
        <c:axId val="233383040"/>
      </c:barChart>
      <c:catAx>
        <c:axId val="23336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383040"/>
        <c:crosses val="autoZero"/>
        <c:auto val="1"/>
        <c:lblAlgn val="ctr"/>
        <c:lblOffset val="100"/>
        <c:noMultiLvlLbl val="0"/>
      </c:catAx>
      <c:valAx>
        <c:axId val="233383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368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May 2022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2022-Mar 2023'!$D$28:$I$28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DD-472D-ABAB-34A98FCF6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407232"/>
        <c:axId val="233408768"/>
      </c:barChart>
      <c:catAx>
        <c:axId val="233407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408768"/>
        <c:crosses val="autoZero"/>
        <c:auto val="1"/>
        <c:lblAlgn val="ctr"/>
        <c:lblOffset val="100"/>
        <c:noMultiLvlLbl val="0"/>
      </c:catAx>
      <c:valAx>
        <c:axId val="233408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407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June 2022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2022-Mar 2023'!$D$39:$I$39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2-4859-9DCE-6BA947D8B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445248"/>
        <c:axId val="233446784"/>
      </c:barChart>
      <c:catAx>
        <c:axId val="233445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446784"/>
        <c:crosses val="autoZero"/>
        <c:auto val="1"/>
        <c:lblAlgn val="ctr"/>
        <c:lblOffset val="100"/>
        <c:noMultiLvlLbl val="0"/>
      </c:catAx>
      <c:valAx>
        <c:axId val="233446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445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July 2022</a:t>
            </a:r>
          </a:p>
          <a:p>
            <a:pPr algn="l">
              <a:defRPr sz="1100"/>
            </a:pPr>
            <a:endParaRPr lang="en-GB" sz="1100"/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2022-Mar 2023'!$D$50:$I$50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5-4C83-88D1-B8568050A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475072"/>
        <c:axId val="233476864"/>
      </c:barChart>
      <c:catAx>
        <c:axId val="233475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476864"/>
        <c:crosses val="autoZero"/>
        <c:auto val="1"/>
        <c:lblAlgn val="ctr"/>
        <c:lblOffset val="100"/>
        <c:noMultiLvlLbl val="0"/>
      </c:catAx>
      <c:valAx>
        <c:axId val="233476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475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August 2022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2022-Mar 2023'!$D$61:$I$61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9-4BED-929E-1CFA9934B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01056"/>
        <c:axId val="233502592"/>
      </c:barChart>
      <c:catAx>
        <c:axId val="23350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502592"/>
        <c:crosses val="autoZero"/>
        <c:auto val="1"/>
        <c:lblAlgn val="ctr"/>
        <c:lblOffset val="100"/>
        <c:noMultiLvlLbl val="0"/>
      </c:catAx>
      <c:valAx>
        <c:axId val="233502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501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September 2022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2022-Mar 2023'!$D$72:$I$72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4-4C84-BD84-A4B93C95A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26784"/>
        <c:axId val="233528320"/>
      </c:barChart>
      <c:catAx>
        <c:axId val="23352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528320"/>
        <c:crosses val="autoZero"/>
        <c:auto val="1"/>
        <c:lblAlgn val="ctr"/>
        <c:lblOffset val="100"/>
        <c:noMultiLvlLbl val="0"/>
      </c:catAx>
      <c:valAx>
        <c:axId val="233528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526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October 2022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2022-Mar 2023'!$D$83:$I$83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B-4CC2-8C20-3563795E5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36128"/>
        <c:axId val="233554304"/>
      </c:barChart>
      <c:catAx>
        <c:axId val="233536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554304"/>
        <c:crosses val="autoZero"/>
        <c:auto val="1"/>
        <c:lblAlgn val="ctr"/>
        <c:lblOffset val="100"/>
        <c:noMultiLvlLbl val="0"/>
      </c:catAx>
      <c:valAx>
        <c:axId val="233554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536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May 2018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2018-Mar 2019'!$D$28:$I$28</c:f>
              <c:numCache>
                <c:formatCode>General</c:formatCode>
                <c:ptCount val="6"/>
                <c:pt idx="0">
                  <c:v>17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6-40C1-B38B-081E3E0A3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861632"/>
        <c:axId val="231154816"/>
      </c:barChart>
      <c:catAx>
        <c:axId val="23186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1154816"/>
        <c:crosses val="autoZero"/>
        <c:auto val="1"/>
        <c:lblAlgn val="ctr"/>
        <c:lblOffset val="100"/>
        <c:noMultiLvlLbl val="0"/>
      </c:catAx>
      <c:valAx>
        <c:axId val="231154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1861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November 2022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2022-Mar 2023'!$D$94:$I$94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9-4204-A577-9205600AE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207616"/>
        <c:axId val="244209152"/>
      </c:barChart>
      <c:catAx>
        <c:axId val="24420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44209152"/>
        <c:crosses val="autoZero"/>
        <c:auto val="1"/>
        <c:lblAlgn val="ctr"/>
        <c:lblOffset val="100"/>
        <c:noMultiLvlLbl val="0"/>
      </c:catAx>
      <c:valAx>
        <c:axId val="244209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207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December 2022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2022-Mar 2023'!$D$105:$I$105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5-4519-9DEB-5E9254B91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245632"/>
        <c:axId val="244247168"/>
      </c:barChart>
      <c:catAx>
        <c:axId val="24424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44247168"/>
        <c:crosses val="autoZero"/>
        <c:auto val="1"/>
        <c:lblAlgn val="ctr"/>
        <c:lblOffset val="100"/>
        <c:noMultiLvlLbl val="0"/>
      </c:catAx>
      <c:valAx>
        <c:axId val="244247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24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January 2023</a:t>
            </a:r>
          </a:p>
        </c:rich>
      </c:tx>
      <c:layout>
        <c:manualLayout>
          <c:xMode val="edge"/>
          <c:yMode val="edge"/>
          <c:x val="7.6173449442267752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2022-Mar 2023'!$D$116:$I$116</c:f>
              <c:numCache>
                <c:formatCode>General</c:formatCode>
                <c:ptCount val="6"/>
                <c:pt idx="0">
                  <c:v>19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4-4445-934E-0940BDB93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927296"/>
        <c:axId val="243933184"/>
      </c:barChart>
      <c:catAx>
        <c:axId val="24392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43933184"/>
        <c:crosses val="autoZero"/>
        <c:auto val="1"/>
        <c:lblAlgn val="ctr"/>
        <c:lblOffset val="100"/>
        <c:noMultiLvlLbl val="0"/>
      </c:catAx>
      <c:valAx>
        <c:axId val="243933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92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February 2023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2022-Mar 2023'!$D$127:$I$127</c:f>
              <c:numCache>
                <c:formatCode>General</c:formatCode>
                <c:ptCount val="6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28-45D2-ABBB-34175D02F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948928"/>
        <c:axId val="243971200"/>
      </c:barChart>
      <c:catAx>
        <c:axId val="24394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43971200"/>
        <c:crosses val="autoZero"/>
        <c:auto val="1"/>
        <c:lblAlgn val="ctr"/>
        <c:lblOffset val="100"/>
        <c:noMultiLvlLbl val="0"/>
      </c:catAx>
      <c:valAx>
        <c:axId val="243971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94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March 2023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2022-Mar 2023'!$D$138:$I$138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6-4A62-838F-5DFAE1AE5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003584"/>
        <c:axId val="244005120"/>
      </c:barChart>
      <c:catAx>
        <c:axId val="244003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44005120"/>
        <c:crosses val="autoZero"/>
        <c:auto val="1"/>
        <c:lblAlgn val="ctr"/>
        <c:lblOffset val="100"/>
        <c:noMultiLvlLbl val="0"/>
      </c:catAx>
      <c:valAx>
        <c:axId val="24400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003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April 2023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2023-Nov 2023'!$D$17:$I$17</c:f>
              <c:numCache>
                <c:formatCode>General</c:formatCode>
                <c:ptCount val="6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E-44C0-8AD2-75DAF9FE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368960"/>
        <c:axId val="233383040"/>
      </c:barChart>
      <c:catAx>
        <c:axId val="233368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383040"/>
        <c:crosses val="autoZero"/>
        <c:auto val="1"/>
        <c:lblAlgn val="ctr"/>
        <c:lblOffset val="100"/>
        <c:noMultiLvlLbl val="0"/>
      </c:catAx>
      <c:valAx>
        <c:axId val="233383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368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May 2023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2023-Nov 2023'!$D$28:$I$28</c:f>
              <c:numCache>
                <c:formatCode>General</c:formatCode>
                <c:ptCount val="6"/>
                <c:pt idx="0">
                  <c:v>15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3B-48ED-AB72-BC3108A7D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407232"/>
        <c:axId val="233408768"/>
      </c:barChart>
      <c:catAx>
        <c:axId val="233407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408768"/>
        <c:crosses val="autoZero"/>
        <c:auto val="1"/>
        <c:lblAlgn val="ctr"/>
        <c:lblOffset val="100"/>
        <c:noMultiLvlLbl val="0"/>
      </c:catAx>
      <c:valAx>
        <c:axId val="233408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407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June 2023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2023-Nov 2023'!$D$39:$I$39</c:f>
              <c:numCache>
                <c:formatCode>General</c:formatCode>
                <c:ptCount val="6"/>
                <c:pt idx="0">
                  <c:v>241</c:v>
                </c:pt>
                <c:pt idx="1">
                  <c:v>22</c:v>
                </c:pt>
                <c:pt idx="2">
                  <c:v>9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9-4294-BE29-AFCC2DB95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445248"/>
        <c:axId val="233446784"/>
      </c:barChart>
      <c:catAx>
        <c:axId val="233445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446784"/>
        <c:crosses val="autoZero"/>
        <c:auto val="1"/>
        <c:lblAlgn val="ctr"/>
        <c:lblOffset val="100"/>
        <c:noMultiLvlLbl val="0"/>
      </c:catAx>
      <c:valAx>
        <c:axId val="233446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445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July 2023</a:t>
            </a:r>
          </a:p>
          <a:p>
            <a:pPr algn="l">
              <a:defRPr sz="1100"/>
            </a:pPr>
            <a:endParaRPr lang="en-GB" sz="1100"/>
          </a:p>
        </c:rich>
      </c:tx>
      <c:layout>
        <c:manualLayout>
          <c:xMode val="edge"/>
          <c:yMode val="edge"/>
          <c:x val="7.6173449442267752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2023-Nov 2023'!$D$50:$I$50</c:f>
              <c:numCache>
                <c:formatCode>General</c:formatCode>
                <c:ptCount val="6"/>
                <c:pt idx="0">
                  <c:v>286</c:v>
                </c:pt>
                <c:pt idx="1">
                  <c:v>40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1-41CF-A45B-7039FABF0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475072"/>
        <c:axId val="233476864"/>
      </c:barChart>
      <c:catAx>
        <c:axId val="233475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476864"/>
        <c:crosses val="autoZero"/>
        <c:auto val="1"/>
        <c:lblAlgn val="ctr"/>
        <c:lblOffset val="100"/>
        <c:noMultiLvlLbl val="0"/>
      </c:catAx>
      <c:valAx>
        <c:axId val="233476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475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August 2023</a:t>
            </a:r>
          </a:p>
        </c:rich>
      </c:tx>
      <c:layout>
        <c:manualLayout>
          <c:xMode val="edge"/>
          <c:yMode val="edge"/>
          <c:x val="7.6173449442267752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2023-Nov 2023'!$D$61:$I$61</c:f>
              <c:numCache>
                <c:formatCode>General</c:formatCode>
                <c:ptCount val="6"/>
                <c:pt idx="0">
                  <c:v>339</c:v>
                </c:pt>
                <c:pt idx="1">
                  <c:v>32</c:v>
                </c:pt>
                <c:pt idx="2">
                  <c:v>7</c:v>
                </c:pt>
                <c:pt idx="3">
                  <c:v>1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BB-44A2-9240-45A897ABC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01056"/>
        <c:axId val="233502592"/>
      </c:barChart>
      <c:catAx>
        <c:axId val="23350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502592"/>
        <c:crosses val="autoZero"/>
        <c:auto val="1"/>
        <c:lblAlgn val="ctr"/>
        <c:lblOffset val="100"/>
        <c:noMultiLvlLbl val="0"/>
      </c:catAx>
      <c:valAx>
        <c:axId val="233502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5010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June 2018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2018-Mar 2019'!$D$39:$I$39</c:f>
              <c:numCache>
                <c:formatCode>General</c:formatCode>
                <c:ptCount val="6"/>
                <c:pt idx="0">
                  <c:v>13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81-4A26-AE03-7CC33690A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179008"/>
        <c:axId val="231180544"/>
      </c:barChart>
      <c:catAx>
        <c:axId val="231179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1180544"/>
        <c:crosses val="autoZero"/>
        <c:auto val="1"/>
        <c:lblAlgn val="ctr"/>
        <c:lblOffset val="100"/>
        <c:noMultiLvlLbl val="0"/>
      </c:catAx>
      <c:valAx>
        <c:axId val="23118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1179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September 2023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2023-Nov 2023'!$D$72:$I$72</c:f>
              <c:numCache>
                <c:formatCode>General</c:formatCode>
                <c:ptCount val="6"/>
                <c:pt idx="0">
                  <c:v>319</c:v>
                </c:pt>
                <c:pt idx="1">
                  <c:v>56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1-4F89-817A-8EB7BC9C3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26784"/>
        <c:axId val="233528320"/>
      </c:barChart>
      <c:catAx>
        <c:axId val="23352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528320"/>
        <c:crosses val="autoZero"/>
        <c:auto val="1"/>
        <c:lblAlgn val="ctr"/>
        <c:lblOffset val="100"/>
        <c:noMultiLvlLbl val="0"/>
      </c:catAx>
      <c:valAx>
        <c:axId val="233528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526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October 2023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2023-Nov 2023'!$D$83:$I$83</c:f>
              <c:numCache>
                <c:formatCode>General</c:formatCode>
                <c:ptCount val="6"/>
                <c:pt idx="0">
                  <c:v>295</c:v>
                </c:pt>
                <c:pt idx="1">
                  <c:v>20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C-40CB-A897-A699DCE06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536128"/>
        <c:axId val="233554304"/>
      </c:barChart>
      <c:catAx>
        <c:axId val="233536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3554304"/>
        <c:crosses val="autoZero"/>
        <c:auto val="1"/>
        <c:lblAlgn val="ctr"/>
        <c:lblOffset val="100"/>
        <c:noMultiLvlLbl val="0"/>
      </c:catAx>
      <c:valAx>
        <c:axId val="233554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536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November 2023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2023-Nov 2023'!$D$94:$I$94</c:f>
              <c:numCache>
                <c:formatCode>General</c:formatCode>
                <c:ptCount val="6"/>
                <c:pt idx="0">
                  <c:v>311</c:v>
                </c:pt>
                <c:pt idx="1">
                  <c:v>35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5-439C-AF93-A53158621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207616"/>
        <c:axId val="244209152"/>
      </c:barChart>
      <c:catAx>
        <c:axId val="24420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44209152"/>
        <c:crosses val="autoZero"/>
        <c:auto val="1"/>
        <c:lblAlgn val="ctr"/>
        <c:lblOffset val="100"/>
        <c:noMultiLvlLbl val="0"/>
      </c:catAx>
      <c:valAx>
        <c:axId val="244209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207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December 2023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2023-Nov 2023'!$D$105:$I$105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5-4EE8-8375-294793743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245632"/>
        <c:axId val="244247168"/>
      </c:barChart>
      <c:catAx>
        <c:axId val="24424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44247168"/>
        <c:crosses val="autoZero"/>
        <c:auto val="1"/>
        <c:lblAlgn val="ctr"/>
        <c:lblOffset val="100"/>
        <c:noMultiLvlLbl val="0"/>
      </c:catAx>
      <c:valAx>
        <c:axId val="244247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24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January 2024</a:t>
            </a:r>
          </a:p>
        </c:rich>
      </c:tx>
      <c:layout>
        <c:manualLayout>
          <c:xMode val="edge"/>
          <c:yMode val="edge"/>
          <c:x val="7.6173449442267752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2023-Nov 2023'!$D$116:$I$116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4-4787-9B1F-AC0E25708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927296"/>
        <c:axId val="243933184"/>
      </c:barChart>
      <c:catAx>
        <c:axId val="24392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43933184"/>
        <c:crosses val="autoZero"/>
        <c:auto val="1"/>
        <c:lblAlgn val="ctr"/>
        <c:lblOffset val="100"/>
        <c:noMultiLvlLbl val="0"/>
      </c:catAx>
      <c:valAx>
        <c:axId val="243933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927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February 2024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2023-Nov 2023'!$D$127:$I$127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C-4CC9-B734-D7A6B1B6A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948928"/>
        <c:axId val="243971200"/>
      </c:barChart>
      <c:catAx>
        <c:axId val="24394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43971200"/>
        <c:crosses val="autoZero"/>
        <c:auto val="1"/>
        <c:lblAlgn val="ctr"/>
        <c:lblOffset val="100"/>
        <c:noMultiLvlLbl val="0"/>
      </c:catAx>
      <c:valAx>
        <c:axId val="243971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394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March 2024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2023-Nov 2023'!$D$138:$I$138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B-4789-91A7-5664BBCB5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003584"/>
        <c:axId val="244005120"/>
      </c:barChart>
      <c:catAx>
        <c:axId val="244003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44005120"/>
        <c:crosses val="autoZero"/>
        <c:auto val="1"/>
        <c:lblAlgn val="ctr"/>
        <c:lblOffset val="100"/>
        <c:noMultiLvlLbl val="0"/>
      </c:catAx>
      <c:valAx>
        <c:axId val="244005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003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July 2018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2018-Mar 2019'!$D$50:$I$50</c:f>
              <c:numCache>
                <c:formatCode>General</c:formatCode>
                <c:ptCount val="6"/>
                <c:pt idx="0">
                  <c:v>10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EB-4BA2-9F30-C19D1327B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196544"/>
        <c:axId val="231198080"/>
      </c:barChart>
      <c:catAx>
        <c:axId val="23119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1198080"/>
        <c:crosses val="autoZero"/>
        <c:auto val="1"/>
        <c:lblAlgn val="ctr"/>
        <c:lblOffset val="100"/>
        <c:noMultiLvlLbl val="0"/>
      </c:catAx>
      <c:valAx>
        <c:axId val="231198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1196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/>
            </a:pPr>
            <a:r>
              <a:rPr lang="en-GB" sz="1100"/>
              <a:t>August 2018</a:t>
            </a:r>
          </a:p>
        </c:rich>
      </c:tx>
      <c:layout>
        <c:manualLayout>
          <c:xMode val="edge"/>
          <c:yMode val="edge"/>
          <c:x val="7.6181296409680397E-4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687404287064154E-2"/>
          <c:y val="0.13258561103071353"/>
          <c:w val="0.87034346992796208"/>
          <c:h val="0.6145026000726800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'Dec 2017-Mar 2018'!$D$10:$I$10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nor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'Apr 2018-Mar 2019'!$D$61:$I$61</c:f>
              <c:numCache>
                <c:formatCode>General</c:formatCode>
                <c:ptCount val="6"/>
                <c:pt idx="0">
                  <c:v>8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AB-4990-8259-7EDF9101E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221888"/>
        <c:axId val="231235968"/>
      </c:barChart>
      <c:catAx>
        <c:axId val="231221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31235968"/>
        <c:crosses val="autoZero"/>
        <c:auto val="1"/>
        <c:lblAlgn val="ctr"/>
        <c:lblOffset val="100"/>
        <c:noMultiLvlLbl val="0"/>
      </c:catAx>
      <c:valAx>
        <c:axId val="231235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1221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12" Type="http://schemas.openxmlformats.org/officeDocument/2006/relationships/chart" Target="../charts/chart16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11" Type="http://schemas.openxmlformats.org/officeDocument/2006/relationships/chart" Target="../charts/chart15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12" Type="http://schemas.openxmlformats.org/officeDocument/2006/relationships/chart" Target="../charts/chart40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11" Type="http://schemas.openxmlformats.org/officeDocument/2006/relationships/chart" Target="../charts/chart39.xml"/><Relationship Id="rId5" Type="http://schemas.openxmlformats.org/officeDocument/2006/relationships/chart" Target="../charts/chart33.xml"/><Relationship Id="rId10" Type="http://schemas.openxmlformats.org/officeDocument/2006/relationships/chart" Target="../charts/chart38.xml"/><Relationship Id="rId4" Type="http://schemas.openxmlformats.org/officeDocument/2006/relationships/chart" Target="../charts/chart32.xml"/><Relationship Id="rId9" Type="http://schemas.openxmlformats.org/officeDocument/2006/relationships/chart" Target="../charts/chart3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0.xml"/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12" Type="http://schemas.openxmlformats.org/officeDocument/2006/relationships/chart" Target="../charts/chart64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11" Type="http://schemas.openxmlformats.org/officeDocument/2006/relationships/chart" Target="../charts/chart63.xml"/><Relationship Id="rId5" Type="http://schemas.openxmlformats.org/officeDocument/2006/relationships/chart" Target="../charts/chart57.xml"/><Relationship Id="rId10" Type="http://schemas.openxmlformats.org/officeDocument/2006/relationships/chart" Target="../charts/chart62.xml"/><Relationship Id="rId4" Type="http://schemas.openxmlformats.org/officeDocument/2006/relationships/chart" Target="../charts/chart56.xml"/><Relationship Id="rId9" Type="http://schemas.openxmlformats.org/officeDocument/2006/relationships/chart" Target="../charts/chart6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2.xml"/><Relationship Id="rId3" Type="http://schemas.openxmlformats.org/officeDocument/2006/relationships/chart" Target="../charts/chart67.xml"/><Relationship Id="rId7" Type="http://schemas.openxmlformats.org/officeDocument/2006/relationships/chart" Target="../charts/chart71.xml"/><Relationship Id="rId12" Type="http://schemas.openxmlformats.org/officeDocument/2006/relationships/chart" Target="../charts/chart76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6" Type="http://schemas.openxmlformats.org/officeDocument/2006/relationships/chart" Target="../charts/chart70.xml"/><Relationship Id="rId11" Type="http://schemas.openxmlformats.org/officeDocument/2006/relationships/chart" Target="../charts/chart75.xml"/><Relationship Id="rId5" Type="http://schemas.openxmlformats.org/officeDocument/2006/relationships/chart" Target="../charts/chart69.xml"/><Relationship Id="rId10" Type="http://schemas.openxmlformats.org/officeDocument/2006/relationships/chart" Target="../charts/chart74.xml"/><Relationship Id="rId4" Type="http://schemas.openxmlformats.org/officeDocument/2006/relationships/chart" Target="../charts/chart68.xml"/><Relationship Id="rId9" Type="http://schemas.openxmlformats.org/officeDocument/2006/relationships/chart" Target="../charts/chart7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0</xdr:rowOff>
    </xdr:from>
    <xdr:to>
      <xdr:col>16</xdr:col>
      <xdr:colOff>670671</xdr:colOff>
      <xdr:row>17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19</xdr:row>
      <xdr:rowOff>0</xdr:rowOff>
    </xdr:from>
    <xdr:to>
      <xdr:col>16</xdr:col>
      <xdr:colOff>670671</xdr:colOff>
      <xdr:row>28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16</xdr:col>
      <xdr:colOff>670671</xdr:colOff>
      <xdr:row>39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41</xdr:row>
      <xdr:rowOff>0</xdr:rowOff>
    </xdr:from>
    <xdr:to>
      <xdr:col>16</xdr:col>
      <xdr:colOff>670671</xdr:colOff>
      <xdr:row>50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0</xdr:rowOff>
    </xdr:from>
    <xdr:to>
      <xdr:col>16</xdr:col>
      <xdr:colOff>670671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19</xdr:row>
      <xdr:rowOff>0</xdr:rowOff>
    </xdr:from>
    <xdr:to>
      <xdr:col>16</xdr:col>
      <xdr:colOff>670671</xdr:colOff>
      <xdr:row>28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16</xdr:col>
      <xdr:colOff>670671</xdr:colOff>
      <xdr:row>39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41</xdr:row>
      <xdr:rowOff>0</xdr:rowOff>
    </xdr:from>
    <xdr:to>
      <xdr:col>16</xdr:col>
      <xdr:colOff>670671</xdr:colOff>
      <xdr:row>50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52</xdr:row>
      <xdr:rowOff>0</xdr:rowOff>
    </xdr:from>
    <xdr:to>
      <xdr:col>16</xdr:col>
      <xdr:colOff>670671</xdr:colOff>
      <xdr:row>61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63</xdr:row>
      <xdr:rowOff>0</xdr:rowOff>
    </xdr:from>
    <xdr:to>
      <xdr:col>16</xdr:col>
      <xdr:colOff>670671</xdr:colOff>
      <xdr:row>72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74</xdr:row>
      <xdr:rowOff>0</xdr:rowOff>
    </xdr:from>
    <xdr:to>
      <xdr:col>16</xdr:col>
      <xdr:colOff>670671</xdr:colOff>
      <xdr:row>83</xdr:row>
      <xdr:rowOff>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85</xdr:row>
      <xdr:rowOff>0</xdr:rowOff>
    </xdr:from>
    <xdr:to>
      <xdr:col>16</xdr:col>
      <xdr:colOff>670671</xdr:colOff>
      <xdr:row>94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96</xdr:row>
      <xdr:rowOff>0</xdr:rowOff>
    </xdr:from>
    <xdr:to>
      <xdr:col>16</xdr:col>
      <xdr:colOff>670671</xdr:colOff>
      <xdr:row>105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0</xdr:colOff>
      <xdr:row>107</xdr:row>
      <xdr:rowOff>0</xdr:rowOff>
    </xdr:from>
    <xdr:to>
      <xdr:col>16</xdr:col>
      <xdr:colOff>670671</xdr:colOff>
      <xdr:row>116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118</xdr:row>
      <xdr:rowOff>0</xdr:rowOff>
    </xdr:from>
    <xdr:to>
      <xdr:col>16</xdr:col>
      <xdr:colOff>670671</xdr:colOff>
      <xdr:row>127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129</xdr:row>
      <xdr:rowOff>0</xdr:rowOff>
    </xdr:from>
    <xdr:to>
      <xdr:col>16</xdr:col>
      <xdr:colOff>670671</xdr:colOff>
      <xdr:row>138</xdr:row>
      <xdr:rowOff>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0</xdr:rowOff>
    </xdr:from>
    <xdr:to>
      <xdr:col>16</xdr:col>
      <xdr:colOff>670671</xdr:colOff>
      <xdr:row>17</xdr:row>
      <xdr:rowOff>0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19</xdr:row>
      <xdr:rowOff>0</xdr:rowOff>
    </xdr:from>
    <xdr:to>
      <xdr:col>16</xdr:col>
      <xdr:colOff>670671</xdr:colOff>
      <xdr:row>28</xdr:row>
      <xdr:rowOff>1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16</xdr:col>
      <xdr:colOff>670671</xdr:colOff>
      <xdr:row>39</xdr:row>
      <xdr:rowOff>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41</xdr:row>
      <xdr:rowOff>0</xdr:rowOff>
    </xdr:from>
    <xdr:to>
      <xdr:col>16</xdr:col>
      <xdr:colOff>670671</xdr:colOff>
      <xdr:row>50</xdr:row>
      <xdr:rowOff>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52</xdr:row>
      <xdr:rowOff>0</xdr:rowOff>
    </xdr:from>
    <xdr:to>
      <xdr:col>16</xdr:col>
      <xdr:colOff>670671</xdr:colOff>
      <xdr:row>61</xdr:row>
      <xdr:rowOff>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63</xdr:row>
      <xdr:rowOff>0</xdr:rowOff>
    </xdr:from>
    <xdr:to>
      <xdr:col>16</xdr:col>
      <xdr:colOff>670671</xdr:colOff>
      <xdr:row>72</xdr:row>
      <xdr:rowOff>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74</xdr:row>
      <xdr:rowOff>0</xdr:rowOff>
    </xdr:from>
    <xdr:to>
      <xdr:col>16</xdr:col>
      <xdr:colOff>670671</xdr:colOff>
      <xdr:row>83</xdr:row>
      <xdr:rowOff>1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85</xdr:row>
      <xdr:rowOff>0</xdr:rowOff>
    </xdr:from>
    <xdr:to>
      <xdr:col>16</xdr:col>
      <xdr:colOff>670671</xdr:colOff>
      <xdr:row>94</xdr:row>
      <xdr:rowOff>0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96</xdr:row>
      <xdr:rowOff>0</xdr:rowOff>
    </xdr:from>
    <xdr:to>
      <xdr:col>16</xdr:col>
      <xdr:colOff>670671</xdr:colOff>
      <xdr:row>105</xdr:row>
      <xdr:rowOff>0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0</xdr:colOff>
      <xdr:row>107</xdr:row>
      <xdr:rowOff>0</xdr:rowOff>
    </xdr:from>
    <xdr:to>
      <xdr:col>16</xdr:col>
      <xdr:colOff>670671</xdr:colOff>
      <xdr:row>116</xdr:row>
      <xdr:rowOff>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118</xdr:row>
      <xdr:rowOff>0</xdr:rowOff>
    </xdr:from>
    <xdr:to>
      <xdr:col>16</xdr:col>
      <xdr:colOff>670671</xdr:colOff>
      <xdr:row>127</xdr:row>
      <xdr:rowOff>0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129</xdr:row>
      <xdr:rowOff>0</xdr:rowOff>
    </xdr:from>
    <xdr:to>
      <xdr:col>16</xdr:col>
      <xdr:colOff>670671</xdr:colOff>
      <xdr:row>138</xdr:row>
      <xdr:rowOff>1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0</xdr:rowOff>
    </xdr:from>
    <xdr:to>
      <xdr:col>16</xdr:col>
      <xdr:colOff>670671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19</xdr:row>
      <xdr:rowOff>0</xdr:rowOff>
    </xdr:from>
    <xdr:to>
      <xdr:col>16</xdr:col>
      <xdr:colOff>670671</xdr:colOff>
      <xdr:row>28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16</xdr:col>
      <xdr:colOff>670671</xdr:colOff>
      <xdr:row>39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41</xdr:row>
      <xdr:rowOff>0</xdr:rowOff>
    </xdr:from>
    <xdr:to>
      <xdr:col>16</xdr:col>
      <xdr:colOff>670671</xdr:colOff>
      <xdr:row>50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52</xdr:row>
      <xdr:rowOff>0</xdr:rowOff>
    </xdr:from>
    <xdr:to>
      <xdr:col>16</xdr:col>
      <xdr:colOff>670671</xdr:colOff>
      <xdr:row>61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63</xdr:row>
      <xdr:rowOff>0</xdr:rowOff>
    </xdr:from>
    <xdr:to>
      <xdr:col>16</xdr:col>
      <xdr:colOff>670671</xdr:colOff>
      <xdr:row>72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74</xdr:row>
      <xdr:rowOff>0</xdr:rowOff>
    </xdr:from>
    <xdr:to>
      <xdr:col>16</xdr:col>
      <xdr:colOff>670671</xdr:colOff>
      <xdr:row>83</xdr:row>
      <xdr:rowOff>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85</xdr:row>
      <xdr:rowOff>0</xdr:rowOff>
    </xdr:from>
    <xdr:to>
      <xdr:col>16</xdr:col>
      <xdr:colOff>670671</xdr:colOff>
      <xdr:row>94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96</xdr:row>
      <xdr:rowOff>0</xdr:rowOff>
    </xdr:from>
    <xdr:to>
      <xdr:col>16</xdr:col>
      <xdr:colOff>670671</xdr:colOff>
      <xdr:row>105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0</xdr:colOff>
      <xdr:row>107</xdr:row>
      <xdr:rowOff>0</xdr:rowOff>
    </xdr:from>
    <xdr:to>
      <xdr:col>16</xdr:col>
      <xdr:colOff>670671</xdr:colOff>
      <xdr:row>116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118</xdr:row>
      <xdr:rowOff>0</xdr:rowOff>
    </xdr:from>
    <xdr:to>
      <xdr:col>16</xdr:col>
      <xdr:colOff>670671</xdr:colOff>
      <xdr:row>127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129</xdr:row>
      <xdr:rowOff>0</xdr:rowOff>
    </xdr:from>
    <xdr:to>
      <xdr:col>16</xdr:col>
      <xdr:colOff>670671</xdr:colOff>
      <xdr:row>138</xdr:row>
      <xdr:rowOff>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0</xdr:rowOff>
    </xdr:from>
    <xdr:to>
      <xdr:col>16</xdr:col>
      <xdr:colOff>670671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19</xdr:row>
      <xdr:rowOff>0</xdr:rowOff>
    </xdr:from>
    <xdr:to>
      <xdr:col>16</xdr:col>
      <xdr:colOff>670671</xdr:colOff>
      <xdr:row>28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16</xdr:col>
      <xdr:colOff>670671</xdr:colOff>
      <xdr:row>39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41</xdr:row>
      <xdr:rowOff>0</xdr:rowOff>
    </xdr:from>
    <xdr:to>
      <xdr:col>16</xdr:col>
      <xdr:colOff>670671</xdr:colOff>
      <xdr:row>50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52</xdr:row>
      <xdr:rowOff>0</xdr:rowOff>
    </xdr:from>
    <xdr:to>
      <xdr:col>16</xdr:col>
      <xdr:colOff>670671</xdr:colOff>
      <xdr:row>61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63</xdr:row>
      <xdr:rowOff>0</xdr:rowOff>
    </xdr:from>
    <xdr:to>
      <xdr:col>16</xdr:col>
      <xdr:colOff>670671</xdr:colOff>
      <xdr:row>72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74</xdr:row>
      <xdr:rowOff>0</xdr:rowOff>
    </xdr:from>
    <xdr:to>
      <xdr:col>16</xdr:col>
      <xdr:colOff>670671</xdr:colOff>
      <xdr:row>83</xdr:row>
      <xdr:rowOff>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85</xdr:row>
      <xdr:rowOff>0</xdr:rowOff>
    </xdr:from>
    <xdr:to>
      <xdr:col>16</xdr:col>
      <xdr:colOff>670671</xdr:colOff>
      <xdr:row>94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96</xdr:row>
      <xdr:rowOff>0</xdr:rowOff>
    </xdr:from>
    <xdr:to>
      <xdr:col>16</xdr:col>
      <xdr:colOff>670671</xdr:colOff>
      <xdr:row>105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0</xdr:colOff>
      <xdr:row>107</xdr:row>
      <xdr:rowOff>0</xdr:rowOff>
    </xdr:from>
    <xdr:to>
      <xdr:col>16</xdr:col>
      <xdr:colOff>670671</xdr:colOff>
      <xdr:row>116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118</xdr:row>
      <xdr:rowOff>0</xdr:rowOff>
    </xdr:from>
    <xdr:to>
      <xdr:col>16</xdr:col>
      <xdr:colOff>670671</xdr:colOff>
      <xdr:row>127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129</xdr:row>
      <xdr:rowOff>0</xdr:rowOff>
    </xdr:from>
    <xdr:to>
      <xdr:col>16</xdr:col>
      <xdr:colOff>670671</xdr:colOff>
      <xdr:row>138</xdr:row>
      <xdr:rowOff>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0</xdr:rowOff>
    </xdr:from>
    <xdr:to>
      <xdr:col>16</xdr:col>
      <xdr:colOff>670671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16D1AE-7873-4B01-9555-D4D483367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19</xdr:row>
      <xdr:rowOff>0</xdr:rowOff>
    </xdr:from>
    <xdr:to>
      <xdr:col>16</xdr:col>
      <xdr:colOff>670671</xdr:colOff>
      <xdr:row>28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0A5A95-9FD5-4A9F-B068-B17D48FFF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16</xdr:col>
      <xdr:colOff>670671</xdr:colOff>
      <xdr:row>39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E22C867-B379-4994-8CA3-7902CB463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41</xdr:row>
      <xdr:rowOff>0</xdr:rowOff>
    </xdr:from>
    <xdr:to>
      <xdr:col>16</xdr:col>
      <xdr:colOff>670671</xdr:colOff>
      <xdr:row>50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58BB3E7-B7BD-4CAC-8656-AD0CA8AAA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52</xdr:row>
      <xdr:rowOff>0</xdr:rowOff>
    </xdr:from>
    <xdr:to>
      <xdr:col>16</xdr:col>
      <xdr:colOff>670671</xdr:colOff>
      <xdr:row>61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F1BAA64-9900-45A3-8323-20FE906A2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63</xdr:row>
      <xdr:rowOff>0</xdr:rowOff>
    </xdr:from>
    <xdr:to>
      <xdr:col>16</xdr:col>
      <xdr:colOff>670671</xdr:colOff>
      <xdr:row>72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225B917-1AE3-4CF7-8320-F8B4B6790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74</xdr:row>
      <xdr:rowOff>0</xdr:rowOff>
    </xdr:from>
    <xdr:to>
      <xdr:col>16</xdr:col>
      <xdr:colOff>670671</xdr:colOff>
      <xdr:row>83</xdr:row>
      <xdr:rowOff>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786ED3C-5CC1-471F-A1EF-E0E475EBA7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85</xdr:row>
      <xdr:rowOff>0</xdr:rowOff>
    </xdr:from>
    <xdr:to>
      <xdr:col>16</xdr:col>
      <xdr:colOff>670671</xdr:colOff>
      <xdr:row>94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37B2EDB-4178-4E2E-83BE-7BC5244C6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96</xdr:row>
      <xdr:rowOff>0</xdr:rowOff>
    </xdr:from>
    <xdr:to>
      <xdr:col>16</xdr:col>
      <xdr:colOff>670671</xdr:colOff>
      <xdr:row>105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DA1CAD3-9746-43CF-9203-838CB5814B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0</xdr:colOff>
      <xdr:row>107</xdr:row>
      <xdr:rowOff>0</xdr:rowOff>
    </xdr:from>
    <xdr:to>
      <xdr:col>16</xdr:col>
      <xdr:colOff>670671</xdr:colOff>
      <xdr:row>116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D47F5BB-26F3-4CE6-A7DD-5F716D860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118</xdr:row>
      <xdr:rowOff>0</xdr:rowOff>
    </xdr:from>
    <xdr:to>
      <xdr:col>16</xdr:col>
      <xdr:colOff>670671</xdr:colOff>
      <xdr:row>127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6D334EB-CAAD-4EBC-82EB-937ADC8CC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129</xdr:row>
      <xdr:rowOff>0</xdr:rowOff>
    </xdr:from>
    <xdr:to>
      <xdr:col>16</xdr:col>
      <xdr:colOff>670671</xdr:colOff>
      <xdr:row>138</xdr:row>
      <xdr:rowOff>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BE774AAE-4078-4B8E-BA64-1560BBC7D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0</xdr:rowOff>
    </xdr:from>
    <xdr:to>
      <xdr:col>16</xdr:col>
      <xdr:colOff>670671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0D8CBE-A589-4640-A81A-00EC90DB3A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19</xdr:row>
      <xdr:rowOff>0</xdr:rowOff>
    </xdr:from>
    <xdr:to>
      <xdr:col>16</xdr:col>
      <xdr:colOff>670671</xdr:colOff>
      <xdr:row>28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0F0BC7-23FA-44FE-891A-7B50D9F3F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30</xdr:row>
      <xdr:rowOff>0</xdr:rowOff>
    </xdr:from>
    <xdr:to>
      <xdr:col>16</xdr:col>
      <xdr:colOff>670671</xdr:colOff>
      <xdr:row>39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DB75159-B787-40D3-82CB-0014116AB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41</xdr:row>
      <xdr:rowOff>0</xdr:rowOff>
    </xdr:from>
    <xdr:to>
      <xdr:col>16</xdr:col>
      <xdr:colOff>670671</xdr:colOff>
      <xdr:row>50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AAE3376-953B-4C17-AFBD-7F8F47B9C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52</xdr:row>
      <xdr:rowOff>0</xdr:rowOff>
    </xdr:from>
    <xdr:to>
      <xdr:col>16</xdr:col>
      <xdr:colOff>670671</xdr:colOff>
      <xdr:row>61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88CBDD7-C566-4FF7-9A37-C4D531353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63</xdr:row>
      <xdr:rowOff>0</xdr:rowOff>
    </xdr:from>
    <xdr:to>
      <xdr:col>16</xdr:col>
      <xdr:colOff>670671</xdr:colOff>
      <xdr:row>72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5BD6B07-AAD5-49D5-9534-E20CB282B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74</xdr:row>
      <xdr:rowOff>0</xdr:rowOff>
    </xdr:from>
    <xdr:to>
      <xdr:col>16</xdr:col>
      <xdr:colOff>670671</xdr:colOff>
      <xdr:row>83</xdr:row>
      <xdr:rowOff>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6102260-6792-48E3-B112-E810B12E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85</xdr:row>
      <xdr:rowOff>0</xdr:rowOff>
    </xdr:from>
    <xdr:to>
      <xdr:col>16</xdr:col>
      <xdr:colOff>670671</xdr:colOff>
      <xdr:row>94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7B976AC-C244-4B6E-B44F-35762F4EE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96</xdr:row>
      <xdr:rowOff>0</xdr:rowOff>
    </xdr:from>
    <xdr:to>
      <xdr:col>16</xdr:col>
      <xdr:colOff>670671</xdr:colOff>
      <xdr:row>105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F55DC40-33A8-4407-884E-600A2E838B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0</xdr:colOff>
      <xdr:row>107</xdr:row>
      <xdr:rowOff>0</xdr:rowOff>
    </xdr:from>
    <xdr:to>
      <xdr:col>16</xdr:col>
      <xdr:colOff>670671</xdr:colOff>
      <xdr:row>116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CE0B669-28B6-48A2-8BD6-7B3F61124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0</xdr:colOff>
      <xdr:row>118</xdr:row>
      <xdr:rowOff>0</xdr:rowOff>
    </xdr:from>
    <xdr:to>
      <xdr:col>16</xdr:col>
      <xdr:colOff>670671</xdr:colOff>
      <xdr:row>127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BA9572C-9A88-4785-A333-E1B2D8056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129</xdr:row>
      <xdr:rowOff>0</xdr:rowOff>
    </xdr:from>
    <xdr:to>
      <xdr:col>16</xdr:col>
      <xdr:colOff>670671</xdr:colOff>
      <xdr:row>138</xdr:row>
      <xdr:rowOff>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94A6CE7E-A484-434E-BC55-9F8AE4C7A7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50"/>
  <sheetViews>
    <sheetView showGridLines="0" topLeftCell="A9" zoomScale="80" zoomScaleNormal="80" workbookViewId="0">
      <selection activeCell="J46" sqref="J46"/>
    </sheetView>
  </sheetViews>
  <sheetFormatPr defaultColWidth="9" defaultRowHeight="15.75" x14ac:dyDescent="0.25"/>
  <cols>
    <col min="1" max="1" width="4.25" style="1" customWidth="1"/>
    <col min="2" max="2" width="10.125" style="1" customWidth="1"/>
    <col min="3" max="3" width="24.25" style="1" customWidth="1"/>
    <col min="4" max="10" width="15.625" style="1" customWidth="1"/>
    <col min="11" max="11" width="4.625" style="1" customWidth="1"/>
    <col min="12" max="16384" width="9" style="1"/>
  </cols>
  <sheetData>
    <row r="2" spans="2:10" ht="23.25" x14ac:dyDescent="0.35">
      <c r="B2" s="11" t="s">
        <v>37</v>
      </c>
    </row>
    <row r="4" spans="2:10" x14ac:dyDescent="0.25">
      <c r="B4" s="19">
        <v>1</v>
      </c>
      <c r="C4" s="1" t="s">
        <v>33</v>
      </c>
    </row>
    <row r="5" spans="2:10" x14ac:dyDescent="0.25">
      <c r="B5" s="19">
        <v>0</v>
      </c>
      <c r="C5" s="1" t="s">
        <v>34</v>
      </c>
    </row>
    <row r="6" spans="2:10" x14ac:dyDescent="0.25">
      <c r="B6" s="19">
        <v>-1</v>
      </c>
      <c r="C6" s="1" t="s">
        <v>35</v>
      </c>
    </row>
    <row r="9" spans="2:10" x14ac:dyDescent="0.25">
      <c r="D9" s="23" t="s">
        <v>14</v>
      </c>
      <c r="E9" s="23"/>
      <c r="F9" s="4">
        <f>IFERROR(SUM(D17:E17)/J17,"")</f>
        <v>1</v>
      </c>
      <c r="G9" s="23" t="s">
        <v>15</v>
      </c>
      <c r="H9" s="23"/>
      <c r="I9" s="4">
        <f>IFERROR(SUM(G17:H17)/J17,"")</f>
        <v>0</v>
      </c>
    </row>
    <row r="10" spans="2:10" ht="31.5" x14ac:dyDescent="0.25"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6" t="s">
        <v>12</v>
      </c>
      <c r="J10" s="6" t="s">
        <v>13</v>
      </c>
    </row>
    <row r="11" spans="2:10" x14ac:dyDescent="0.25">
      <c r="B11" s="20">
        <v>43070</v>
      </c>
      <c r="C11" s="10" t="s">
        <v>0</v>
      </c>
      <c r="D11" s="14">
        <v>1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9">
        <f t="shared" ref="J11:J17" si="0">SUM(D11:I11)</f>
        <v>1</v>
      </c>
    </row>
    <row r="12" spans="2:10" x14ac:dyDescent="0.25">
      <c r="B12" s="21"/>
      <c r="C12" s="10" t="s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9">
        <f t="shared" si="0"/>
        <v>0</v>
      </c>
    </row>
    <row r="13" spans="2:10" x14ac:dyDescent="0.25">
      <c r="B13" s="21"/>
      <c r="C13" s="10" t="s">
        <v>2</v>
      </c>
      <c r="D13" s="14">
        <v>9</v>
      </c>
      <c r="E13" s="14">
        <v>1</v>
      </c>
      <c r="F13" s="14">
        <v>0</v>
      </c>
      <c r="G13" s="14">
        <v>0</v>
      </c>
      <c r="H13" s="14">
        <v>0</v>
      </c>
      <c r="I13" s="14">
        <v>0</v>
      </c>
      <c r="J13" s="9">
        <f t="shared" si="0"/>
        <v>10</v>
      </c>
    </row>
    <row r="14" spans="2:10" x14ac:dyDescent="0.25">
      <c r="B14" s="21"/>
      <c r="C14" s="10" t="s">
        <v>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9">
        <f t="shared" si="0"/>
        <v>0</v>
      </c>
    </row>
    <row r="15" spans="2:10" x14ac:dyDescent="0.25">
      <c r="B15" s="21"/>
      <c r="C15" s="10" t="s">
        <v>4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9">
        <f t="shared" si="0"/>
        <v>0</v>
      </c>
    </row>
    <row r="16" spans="2:10" x14ac:dyDescent="0.25">
      <c r="B16" s="21"/>
      <c r="C16" s="10" t="s">
        <v>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9">
        <f t="shared" si="0"/>
        <v>0</v>
      </c>
    </row>
    <row r="17" spans="2:10" x14ac:dyDescent="0.25">
      <c r="B17" s="22"/>
      <c r="C17" s="7" t="s">
        <v>6</v>
      </c>
      <c r="D17" s="8">
        <f t="shared" ref="D17:I17" si="1">SUM(D11:D16)</f>
        <v>10</v>
      </c>
      <c r="E17" s="8">
        <f t="shared" si="1"/>
        <v>1</v>
      </c>
      <c r="F17" s="8">
        <f t="shared" si="1"/>
        <v>0</v>
      </c>
      <c r="G17" s="8">
        <f t="shared" si="1"/>
        <v>0</v>
      </c>
      <c r="H17" s="8">
        <f t="shared" si="1"/>
        <v>0</v>
      </c>
      <c r="I17" s="8">
        <f t="shared" si="1"/>
        <v>0</v>
      </c>
      <c r="J17" s="8">
        <f t="shared" si="0"/>
        <v>11</v>
      </c>
    </row>
    <row r="18" spans="2:10" x14ac:dyDescent="0.25">
      <c r="B18" s="2"/>
      <c r="D18" s="3"/>
      <c r="E18" s="3"/>
      <c r="F18" s="3"/>
      <c r="G18" s="3"/>
      <c r="H18" s="3"/>
      <c r="I18" s="3"/>
      <c r="J18" s="3"/>
    </row>
    <row r="19" spans="2:10" x14ac:dyDescent="0.25">
      <c r="B19" s="2"/>
      <c r="D19" s="3"/>
      <c r="E19" s="3"/>
      <c r="F19" s="3"/>
      <c r="G19" s="3"/>
      <c r="H19" s="3"/>
      <c r="I19" s="3"/>
      <c r="J19" s="3"/>
    </row>
    <row r="20" spans="2:10" x14ac:dyDescent="0.25">
      <c r="B20" s="2"/>
      <c r="D20" s="23" t="s">
        <v>14</v>
      </c>
      <c r="E20" s="23"/>
      <c r="F20" s="4">
        <f>IFERROR(SUM(D28:E28)/J28,"")</f>
        <v>0.72222222222222221</v>
      </c>
      <c r="G20" s="23" t="s">
        <v>15</v>
      </c>
      <c r="H20" s="23"/>
      <c r="I20" s="4">
        <f>IFERROR(SUM(G28:H28)/J28,"")</f>
        <v>5.5555555555555552E-2</v>
      </c>
      <c r="J20" s="5"/>
    </row>
    <row r="21" spans="2:10" ht="31.5" x14ac:dyDescent="0.25">
      <c r="D21" s="6" t="s">
        <v>7</v>
      </c>
      <c r="E21" s="6" t="s">
        <v>8</v>
      </c>
      <c r="F21" s="6" t="s">
        <v>9</v>
      </c>
      <c r="G21" s="6" t="s">
        <v>10</v>
      </c>
      <c r="H21" s="6" t="s">
        <v>11</v>
      </c>
      <c r="I21" s="6" t="s">
        <v>12</v>
      </c>
      <c r="J21" s="6" t="s">
        <v>13</v>
      </c>
    </row>
    <row r="22" spans="2:10" x14ac:dyDescent="0.25">
      <c r="B22" s="20">
        <v>43101</v>
      </c>
      <c r="C22" s="10" t="s">
        <v>0</v>
      </c>
      <c r="D22" s="14">
        <v>3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9">
        <f t="shared" ref="J22:J28" si="2">SUM(D22:I22)</f>
        <v>3</v>
      </c>
    </row>
    <row r="23" spans="2:10" x14ac:dyDescent="0.25">
      <c r="B23" s="21"/>
      <c r="C23" s="10" t="s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9">
        <f t="shared" si="2"/>
        <v>0</v>
      </c>
    </row>
    <row r="24" spans="2:10" x14ac:dyDescent="0.25">
      <c r="B24" s="21"/>
      <c r="C24" s="10" t="s">
        <v>2</v>
      </c>
      <c r="D24" s="14">
        <v>7</v>
      </c>
      <c r="E24" s="14">
        <v>3</v>
      </c>
      <c r="F24" s="14">
        <v>0</v>
      </c>
      <c r="G24" s="14">
        <v>1</v>
      </c>
      <c r="H24" s="14">
        <v>0</v>
      </c>
      <c r="I24" s="14">
        <v>4</v>
      </c>
      <c r="J24" s="9">
        <f t="shared" si="2"/>
        <v>15</v>
      </c>
    </row>
    <row r="25" spans="2:10" x14ac:dyDescent="0.25">
      <c r="B25" s="21"/>
      <c r="C25" s="10" t="s">
        <v>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9">
        <f t="shared" si="2"/>
        <v>0</v>
      </c>
    </row>
    <row r="26" spans="2:10" x14ac:dyDescent="0.25">
      <c r="B26" s="21"/>
      <c r="C26" s="10" t="s">
        <v>4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9">
        <f t="shared" si="2"/>
        <v>0</v>
      </c>
    </row>
    <row r="27" spans="2:10" x14ac:dyDescent="0.25">
      <c r="B27" s="21"/>
      <c r="C27" s="10" t="s">
        <v>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9">
        <f t="shared" si="2"/>
        <v>0</v>
      </c>
    </row>
    <row r="28" spans="2:10" x14ac:dyDescent="0.25">
      <c r="B28" s="22"/>
      <c r="C28" s="7" t="s">
        <v>6</v>
      </c>
      <c r="D28" s="8">
        <f t="shared" ref="D28:I28" si="3">SUM(D22:D27)</f>
        <v>10</v>
      </c>
      <c r="E28" s="8">
        <f t="shared" si="3"/>
        <v>3</v>
      </c>
      <c r="F28" s="8">
        <f t="shared" si="3"/>
        <v>0</v>
      </c>
      <c r="G28" s="8">
        <f t="shared" si="3"/>
        <v>1</v>
      </c>
      <c r="H28" s="8">
        <f t="shared" si="3"/>
        <v>0</v>
      </c>
      <c r="I28" s="8">
        <f t="shared" si="3"/>
        <v>4</v>
      </c>
      <c r="J28" s="8">
        <f t="shared" si="2"/>
        <v>18</v>
      </c>
    </row>
    <row r="29" spans="2:10" x14ac:dyDescent="0.25">
      <c r="B29" s="2"/>
      <c r="D29" s="3"/>
      <c r="E29" s="3"/>
      <c r="F29" s="3"/>
      <c r="G29" s="3"/>
      <c r="H29" s="3"/>
      <c r="I29" s="3"/>
      <c r="J29" s="3"/>
    </row>
    <row r="30" spans="2:10" x14ac:dyDescent="0.25">
      <c r="B30" s="2"/>
      <c r="D30" s="3"/>
      <c r="E30" s="3"/>
      <c r="F30" s="3"/>
      <c r="G30" s="3"/>
      <c r="H30" s="3"/>
      <c r="I30" s="3"/>
      <c r="J30" s="3"/>
    </row>
    <row r="31" spans="2:10" x14ac:dyDescent="0.25">
      <c r="D31" s="23" t="s">
        <v>14</v>
      </c>
      <c r="E31" s="23"/>
      <c r="F31" s="4">
        <f>IFERROR(SUM(D39:E39)/J39,"")</f>
        <v>0.875</v>
      </c>
      <c r="G31" s="23" t="s">
        <v>15</v>
      </c>
      <c r="H31" s="23"/>
      <c r="I31" s="4">
        <f>IFERROR(SUM(G39:H39)/J39,"")</f>
        <v>8.3333333333333329E-2</v>
      </c>
      <c r="J31" s="5"/>
    </row>
    <row r="32" spans="2:10" ht="31.5" x14ac:dyDescent="0.25">
      <c r="D32" s="6" t="s">
        <v>7</v>
      </c>
      <c r="E32" s="6" t="s">
        <v>8</v>
      </c>
      <c r="F32" s="6" t="s">
        <v>9</v>
      </c>
      <c r="G32" s="6" t="s">
        <v>10</v>
      </c>
      <c r="H32" s="6" t="s">
        <v>11</v>
      </c>
      <c r="I32" s="6" t="s">
        <v>12</v>
      </c>
      <c r="J32" s="6" t="s">
        <v>13</v>
      </c>
    </row>
    <row r="33" spans="2:10" x14ac:dyDescent="0.25">
      <c r="B33" s="20">
        <v>43132</v>
      </c>
      <c r="C33" s="10" t="s">
        <v>0</v>
      </c>
      <c r="D33" s="14">
        <v>2</v>
      </c>
      <c r="E33" s="14">
        <v>0</v>
      </c>
      <c r="F33" s="14">
        <v>0</v>
      </c>
      <c r="G33" s="14">
        <v>1</v>
      </c>
      <c r="H33" s="14">
        <v>0</v>
      </c>
      <c r="I33" s="14">
        <v>0</v>
      </c>
      <c r="J33" s="9">
        <f t="shared" ref="J33:J39" si="4">SUM(D33:I33)</f>
        <v>3</v>
      </c>
    </row>
    <row r="34" spans="2:10" x14ac:dyDescent="0.25">
      <c r="B34" s="21"/>
      <c r="C34" s="10" t="s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9">
        <f t="shared" si="4"/>
        <v>0</v>
      </c>
    </row>
    <row r="35" spans="2:10" x14ac:dyDescent="0.25">
      <c r="B35" s="21"/>
      <c r="C35" s="10" t="s">
        <v>2</v>
      </c>
      <c r="D35" s="14">
        <v>12</v>
      </c>
      <c r="E35" s="14">
        <v>7</v>
      </c>
      <c r="F35" s="14">
        <v>1</v>
      </c>
      <c r="G35" s="14">
        <v>0</v>
      </c>
      <c r="H35" s="14">
        <v>1</v>
      </c>
      <c r="I35" s="14">
        <v>0</v>
      </c>
      <c r="J35" s="9">
        <f t="shared" si="4"/>
        <v>21</v>
      </c>
    </row>
    <row r="36" spans="2:10" x14ac:dyDescent="0.25">
      <c r="B36" s="21"/>
      <c r="C36" s="10" t="s">
        <v>3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9">
        <f t="shared" si="4"/>
        <v>0</v>
      </c>
    </row>
    <row r="37" spans="2:10" x14ac:dyDescent="0.25">
      <c r="B37" s="21"/>
      <c r="C37" s="10" t="s">
        <v>4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9">
        <f t="shared" si="4"/>
        <v>0</v>
      </c>
    </row>
    <row r="38" spans="2:10" x14ac:dyDescent="0.25">
      <c r="B38" s="21"/>
      <c r="C38" s="10" t="s">
        <v>5</v>
      </c>
      <c r="D38" s="14"/>
      <c r="E38" s="14"/>
      <c r="F38" s="14"/>
      <c r="G38" s="14"/>
      <c r="H38" s="14"/>
      <c r="I38" s="14"/>
      <c r="J38" s="9">
        <f t="shared" si="4"/>
        <v>0</v>
      </c>
    </row>
    <row r="39" spans="2:10" x14ac:dyDescent="0.25">
      <c r="B39" s="22"/>
      <c r="C39" s="7" t="s">
        <v>6</v>
      </c>
      <c r="D39" s="8">
        <f t="shared" ref="D39:I39" si="5">SUM(D33:D38)</f>
        <v>14</v>
      </c>
      <c r="E39" s="8">
        <f t="shared" si="5"/>
        <v>7</v>
      </c>
      <c r="F39" s="8">
        <f t="shared" si="5"/>
        <v>1</v>
      </c>
      <c r="G39" s="8">
        <f t="shared" si="5"/>
        <v>1</v>
      </c>
      <c r="H39" s="8">
        <f t="shared" si="5"/>
        <v>1</v>
      </c>
      <c r="I39" s="8">
        <f t="shared" si="5"/>
        <v>0</v>
      </c>
      <c r="J39" s="8">
        <f t="shared" si="4"/>
        <v>24</v>
      </c>
    </row>
    <row r="41" spans="2:10" ht="18" customHeight="1" x14ac:dyDescent="0.25"/>
    <row r="42" spans="2:10" x14ac:dyDescent="0.25">
      <c r="D42" s="26" t="s">
        <v>14</v>
      </c>
      <c r="E42" s="25"/>
      <c r="F42" s="4">
        <f>IFERROR(SUM(D50:E50)/J50,"")</f>
        <v>0.75</v>
      </c>
      <c r="G42" s="24" t="s">
        <v>15</v>
      </c>
      <c r="H42" s="25"/>
      <c r="I42" s="4">
        <f>IFERROR(SUM(G50:H50)/J50,"")</f>
        <v>0</v>
      </c>
      <c r="J42" s="5"/>
    </row>
    <row r="43" spans="2:10" ht="31.5" x14ac:dyDescent="0.25">
      <c r="D43" s="6" t="s">
        <v>7</v>
      </c>
      <c r="E43" s="6" t="s">
        <v>8</v>
      </c>
      <c r="F43" s="6" t="s">
        <v>9</v>
      </c>
      <c r="G43" s="6" t="s">
        <v>10</v>
      </c>
      <c r="H43" s="6" t="s">
        <v>11</v>
      </c>
      <c r="I43" s="6" t="s">
        <v>12</v>
      </c>
      <c r="J43" s="6" t="s">
        <v>13</v>
      </c>
    </row>
    <row r="44" spans="2:10" x14ac:dyDescent="0.25">
      <c r="B44" s="20">
        <v>43160</v>
      </c>
      <c r="C44" s="10" t="s">
        <v>0</v>
      </c>
      <c r="D44" s="14">
        <v>1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9">
        <f t="shared" ref="J44:J50" si="6">SUM(D44:I44)</f>
        <v>1</v>
      </c>
    </row>
    <row r="45" spans="2:10" x14ac:dyDescent="0.25">
      <c r="B45" s="21"/>
      <c r="C45" s="10" t="s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9">
        <f t="shared" si="6"/>
        <v>0</v>
      </c>
    </row>
    <row r="46" spans="2:10" x14ac:dyDescent="0.25">
      <c r="B46" s="21"/>
      <c r="C46" s="10" t="s">
        <v>2</v>
      </c>
      <c r="D46" s="14">
        <v>13</v>
      </c>
      <c r="E46" s="14">
        <v>4</v>
      </c>
      <c r="F46" s="14">
        <v>1</v>
      </c>
      <c r="G46" s="14">
        <v>0</v>
      </c>
      <c r="H46" s="14">
        <v>0</v>
      </c>
      <c r="I46" s="14">
        <v>5</v>
      </c>
      <c r="J46" s="9">
        <f t="shared" si="6"/>
        <v>23</v>
      </c>
    </row>
    <row r="47" spans="2:10" x14ac:dyDescent="0.25">
      <c r="B47" s="21"/>
      <c r="C47" s="10" t="s">
        <v>3</v>
      </c>
      <c r="D47" s="14"/>
      <c r="E47" s="14"/>
      <c r="F47" s="14"/>
      <c r="G47" s="14"/>
      <c r="H47" s="14"/>
      <c r="I47" s="14"/>
      <c r="J47" s="9">
        <f t="shared" si="6"/>
        <v>0</v>
      </c>
    </row>
    <row r="48" spans="2:10" x14ac:dyDescent="0.25">
      <c r="B48" s="21"/>
      <c r="C48" s="10" t="s">
        <v>4</v>
      </c>
      <c r="D48" s="14"/>
      <c r="E48" s="14"/>
      <c r="F48" s="14"/>
      <c r="G48" s="14"/>
      <c r="H48" s="14"/>
      <c r="I48" s="14"/>
      <c r="J48" s="9">
        <f t="shared" si="6"/>
        <v>0</v>
      </c>
    </row>
    <row r="49" spans="2:10" x14ac:dyDescent="0.25">
      <c r="B49" s="21"/>
      <c r="C49" s="10" t="s">
        <v>5</v>
      </c>
      <c r="D49" s="14"/>
      <c r="E49" s="14"/>
      <c r="F49" s="14"/>
      <c r="G49" s="14"/>
      <c r="H49" s="14"/>
      <c r="I49" s="14"/>
      <c r="J49" s="9">
        <f t="shared" si="6"/>
        <v>0</v>
      </c>
    </row>
    <row r="50" spans="2:10" x14ac:dyDescent="0.25">
      <c r="B50" s="22"/>
      <c r="C50" s="7" t="s">
        <v>6</v>
      </c>
      <c r="D50" s="8">
        <f t="shared" ref="D50:I50" si="7">SUM(D44:D49)</f>
        <v>14</v>
      </c>
      <c r="E50" s="8">
        <f t="shared" si="7"/>
        <v>4</v>
      </c>
      <c r="F50" s="8">
        <f t="shared" si="7"/>
        <v>1</v>
      </c>
      <c r="G50" s="8">
        <f t="shared" si="7"/>
        <v>0</v>
      </c>
      <c r="H50" s="8">
        <f t="shared" si="7"/>
        <v>0</v>
      </c>
      <c r="I50" s="8">
        <f t="shared" si="7"/>
        <v>5</v>
      </c>
      <c r="J50" s="8">
        <f t="shared" si="6"/>
        <v>24</v>
      </c>
    </row>
  </sheetData>
  <mergeCells count="12">
    <mergeCell ref="B44:B50"/>
    <mergeCell ref="G9:H9"/>
    <mergeCell ref="D20:E20"/>
    <mergeCell ref="G20:H20"/>
    <mergeCell ref="D31:E31"/>
    <mergeCell ref="G31:H31"/>
    <mergeCell ref="G42:H42"/>
    <mergeCell ref="B11:B17"/>
    <mergeCell ref="B22:B28"/>
    <mergeCell ref="D9:E9"/>
    <mergeCell ref="D42:E42"/>
    <mergeCell ref="B33:B39"/>
  </mergeCells>
  <conditionalFormatting sqref="B4:B6">
    <cfRule type="iconSet" priority="1">
      <iconSet iconSet="3Arrows" showValue="0">
        <cfvo type="percent" val="0"/>
        <cfvo type="percent" val="33"/>
        <cfvo type="percent" val="67"/>
      </iconSet>
    </cfRule>
  </conditionalFormatting>
  <conditionalFormatting sqref="F20">
    <cfRule type="iconSet" priority="4">
      <iconSet iconSet="3Arrows">
        <cfvo type="percent" val="0"/>
        <cfvo type="formula" val="$F$9"/>
        <cfvo type="formula" val="$F$9" gte="0"/>
      </iconSet>
    </cfRule>
  </conditionalFormatting>
  <conditionalFormatting sqref="F31">
    <cfRule type="iconSet" priority="3">
      <iconSet iconSet="3Arrows">
        <cfvo type="percent" val="0"/>
        <cfvo type="formula" val="$F$20"/>
        <cfvo type="formula" val="$F$20" gte="0"/>
      </iconSet>
    </cfRule>
  </conditionalFormatting>
  <conditionalFormatting sqref="F42">
    <cfRule type="iconSet" priority="2">
      <iconSet iconSet="3Arrows">
        <cfvo type="percent" val="0"/>
        <cfvo type="formula" val="$F$31"/>
        <cfvo type="formula" val="$F$31" gte="0"/>
      </iconSet>
    </cfRule>
  </conditionalFormatting>
  <dataValidations count="1">
    <dataValidation type="whole" errorStyle="warning" allowBlank="1" showInputMessage="1" showErrorMessage="1" errorTitle="Error" error="Please enter a whole numerical value" sqref="D11:I16 D22:I27 D33:I38 D44:I49" xr:uid="{00000000-0002-0000-0100-000000000000}">
      <formula1>0</formula1>
      <formula2>999999</formula2>
    </dataValidation>
  </dataValidations>
  <pageMargins left="0.7" right="0.7" top="0.75" bottom="0.75" header="0.3" footer="0.3"/>
  <pageSetup paperSize="8" scale="8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138"/>
  <sheetViews>
    <sheetView showGridLines="0" topLeftCell="A108" zoomScale="80" zoomScaleNormal="80" workbookViewId="0">
      <selection activeCell="I137" sqref="I137"/>
    </sheetView>
  </sheetViews>
  <sheetFormatPr defaultColWidth="9" defaultRowHeight="15.75" x14ac:dyDescent="0.25"/>
  <cols>
    <col min="1" max="1" width="4.25" style="1" customWidth="1"/>
    <col min="2" max="2" width="10.125" style="1" customWidth="1"/>
    <col min="3" max="3" width="24.25" style="1" customWidth="1"/>
    <col min="4" max="10" width="15.625" style="1" customWidth="1"/>
    <col min="11" max="11" width="4.625" style="1" customWidth="1"/>
    <col min="12" max="16384" width="9" style="1"/>
  </cols>
  <sheetData>
    <row r="2" spans="2:10" ht="23.25" x14ac:dyDescent="0.35">
      <c r="B2" s="11" t="s">
        <v>36</v>
      </c>
    </row>
    <row r="4" spans="2:10" x14ac:dyDescent="0.25">
      <c r="B4" s="19">
        <v>1</v>
      </c>
      <c r="C4" s="1" t="s">
        <v>33</v>
      </c>
    </row>
    <row r="5" spans="2:10" x14ac:dyDescent="0.25">
      <c r="B5" s="19">
        <v>0</v>
      </c>
      <c r="C5" s="1" t="s">
        <v>34</v>
      </c>
    </row>
    <row r="6" spans="2:10" x14ac:dyDescent="0.25">
      <c r="B6" s="19">
        <v>-1</v>
      </c>
      <c r="C6" s="1" t="s">
        <v>35</v>
      </c>
    </row>
    <row r="9" spans="2:10" x14ac:dyDescent="0.25">
      <c r="D9" s="26" t="s">
        <v>14</v>
      </c>
      <c r="E9" s="25"/>
      <c r="F9" s="4">
        <f>IFERROR(SUM(D17:E17)/J17,"")</f>
        <v>0.82758620689655171</v>
      </c>
      <c r="G9" s="24" t="s">
        <v>15</v>
      </c>
      <c r="H9" s="25"/>
      <c r="I9" s="4">
        <f>IFERROR(SUM(G17:H17)/J17,"")</f>
        <v>6.8965517241379309E-2</v>
      </c>
    </row>
    <row r="10" spans="2:10" ht="31.5" x14ac:dyDescent="0.25"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6" t="s">
        <v>12</v>
      </c>
      <c r="J10" s="6" t="s">
        <v>13</v>
      </c>
    </row>
    <row r="11" spans="2:10" x14ac:dyDescent="0.25">
      <c r="B11" s="20">
        <v>43191</v>
      </c>
      <c r="C11" s="10" t="s">
        <v>0</v>
      </c>
      <c r="D11" s="14">
        <v>3</v>
      </c>
      <c r="E11" s="14">
        <v>2</v>
      </c>
      <c r="F11" s="14">
        <v>0</v>
      </c>
      <c r="G11" s="14">
        <v>0</v>
      </c>
      <c r="H11" s="14">
        <v>0</v>
      </c>
      <c r="I11" s="14">
        <v>0</v>
      </c>
      <c r="J11" s="9">
        <f t="shared" ref="J11:J17" si="0">SUM(D11:I11)</f>
        <v>5</v>
      </c>
    </row>
    <row r="12" spans="2:10" x14ac:dyDescent="0.25">
      <c r="B12" s="21"/>
      <c r="C12" s="10" t="s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9">
        <f t="shared" si="0"/>
        <v>0</v>
      </c>
    </row>
    <row r="13" spans="2:10" x14ac:dyDescent="0.25">
      <c r="B13" s="21"/>
      <c r="C13" s="10" t="s">
        <v>2</v>
      </c>
      <c r="D13" s="14">
        <v>16</v>
      </c>
      <c r="E13" s="14">
        <v>3</v>
      </c>
      <c r="F13" s="14">
        <v>0</v>
      </c>
      <c r="G13" s="14">
        <v>0</v>
      </c>
      <c r="H13" s="14">
        <v>2</v>
      </c>
      <c r="I13" s="14">
        <v>3</v>
      </c>
      <c r="J13" s="9">
        <f t="shared" si="0"/>
        <v>24</v>
      </c>
    </row>
    <row r="14" spans="2:10" x14ac:dyDescent="0.25">
      <c r="B14" s="21"/>
      <c r="C14" s="10" t="s">
        <v>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9">
        <f t="shared" si="0"/>
        <v>0</v>
      </c>
    </row>
    <row r="15" spans="2:10" x14ac:dyDescent="0.25">
      <c r="B15" s="21"/>
      <c r="C15" s="10" t="s">
        <v>4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9">
        <f t="shared" si="0"/>
        <v>0</v>
      </c>
    </row>
    <row r="16" spans="2:10" x14ac:dyDescent="0.25">
      <c r="B16" s="21"/>
      <c r="C16" s="10" t="s">
        <v>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9">
        <f t="shared" si="0"/>
        <v>0</v>
      </c>
    </row>
    <row r="17" spans="2:10" x14ac:dyDescent="0.25">
      <c r="B17" s="22"/>
      <c r="C17" s="7" t="s">
        <v>6</v>
      </c>
      <c r="D17" s="8">
        <f t="shared" ref="D17:I17" si="1">SUM(D11:D16)</f>
        <v>19</v>
      </c>
      <c r="E17" s="8">
        <f t="shared" si="1"/>
        <v>5</v>
      </c>
      <c r="F17" s="8">
        <f t="shared" si="1"/>
        <v>0</v>
      </c>
      <c r="G17" s="8">
        <f t="shared" si="1"/>
        <v>0</v>
      </c>
      <c r="H17" s="8">
        <f t="shared" si="1"/>
        <v>2</v>
      </c>
      <c r="I17" s="8">
        <f t="shared" si="1"/>
        <v>3</v>
      </c>
      <c r="J17" s="8">
        <f t="shared" si="0"/>
        <v>29</v>
      </c>
    </row>
    <row r="20" spans="2:10" x14ac:dyDescent="0.25">
      <c r="D20" s="26" t="s">
        <v>14</v>
      </c>
      <c r="E20" s="25"/>
      <c r="F20" s="4">
        <f>IFERROR(SUM(D28:E28)/J28,"")</f>
        <v>0.7142857142857143</v>
      </c>
      <c r="G20" s="24" t="s">
        <v>15</v>
      </c>
      <c r="H20" s="25"/>
      <c r="I20" s="4">
        <f>IFERROR(SUM(G28:H28)/J28,"")</f>
        <v>7.1428571428571425E-2</v>
      </c>
      <c r="J20" s="5"/>
    </row>
    <row r="21" spans="2:10" ht="31.5" x14ac:dyDescent="0.25">
      <c r="D21" s="6" t="s">
        <v>7</v>
      </c>
      <c r="E21" s="6" t="s">
        <v>8</v>
      </c>
      <c r="F21" s="6" t="s">
        <v>9</v>
      </c>
      <c r="G21" s="6" t="s">
        <v>10</v>
      </c>
      <c r="H21" s="6" t="s">
        <v>11</v>
      </c>
      <c r="I21" s="6" t="s">
        <v>12</v>
      </c>
      <c r="J21" s="6" t="s">
        <v>13</v>
      </c>
    </row>
    <row r="22" spans="2:10" x14ac:dyDescent="0.25">
      <c r="B22" s="20">
        <v>43221</v>
      </c>
      <c r="C22" s="10" t="s">
        <v>0</v>
      </c>
      <c r="D22" s="14">
        <v>5</v>
      </c>
      <c r="E22" s="14">
        <v>0</v>
      </c>
      <c r="F22" s="14">
        <v>1</v>
      </c>
      <c r="G22" s="14">
        <v>0</v>
      </c>
      <c r="H22" s="14">
        <v>0</v>
      </c>
      <c r="I22" s="14">
        <v>0</v>
      </c>
      <c r="J22" s="9">
        <f t="shared" ref="J22:J28" si="2">SUM(D22:I22)</f>
        <v>6</v>
      </c>
    </row>
    <row r="23" spans="2:10" x14ac:dyDescent="0.25">
      <c r="B23" s="21"/>
      <c r="C23" s="10" t="s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9">
        <f t="shared" si="2"/>
        <v>0</v>
      </c>
    </row>
    <row r="24" spans="2:10" x14ac:dyDescent="0.25">
      <c r="B24" s="21"/>
      <c r="C24" s="10" t="s">
        <v>2</v>
      </c>
      <c r="D24" s="14">
        <v>12</v>
      </c>
      <c r="E24" s="14">
        <v>3</v>
      </c>
      <c r="F24" s="14">
        <v>1</v>
      </c>
      <c r="G24" s="14">
        <v>1</v>
      </c>
      <c r="H24" s="14">
        <v>1</v>
      </c>
      <c r="I24" s="14">
        <v>4</v>
      </c>
      <c r="J24" s="9">
        <f t="shared" si="2"/>
        <v>22</v>
      </c>
    </row>
    <row r="25" spans="2:10" x14ac:dyDescent="0.25">
      <c r="B25" s="21"/>
      <c r="C25" s="10" t="s">
        <v>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9">
        <f t="shared" si="2"/>
        <v>0</v>
      </c>
    </row>
    <row r="26" spans="2:10" x14ac:dyDescent="0.25">
      <c r="B26" s="21"/>
      <c r="C26" s="10" t="s">
        <v>4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9">
        <f t="shared" si="2"/>
        <v>0</v>
      </c>
    </row>
    <row r="27" spans="2:10" x14ac:dyDescent="0.25">
      <c r="B27" s="21"/>
      <c r="C27" s="10" t="s">
        <v>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9">
        <f t="shared" si="2"/>
        <v>0</v>
      </c>
    </row>
    <row r="28" spans="2:10" x14ac:dyDescent="0.25">
      <c r="B28" s="22"/>
      <c r="C28" s="7" t="s">
        <v>6</v>
      </c>
      <c r="D28" s="8">
        <f t="shared" ref="D28:I28" si="3">SUM(D22:D27)</f>
        <v>17</v>
      </c>
      <c r="E28" s="8">
        <f t="shared" si="3"/>
        <v>3</v>
      </c>
      <c r="F28" s="8">
        <f t="shared" si="3"/>
        <v>2</v>
      </c>
      <c r="G28" s="8">
        <f t="shared" si="3"/>
        <v>1</v>
      </c>
      <c r="H28" s="8">
        <f t="shared" si="3"/>
        <v>1</v>
      </c>
      <c r="I28" s="8">
        <f t="shared" si="3"/>
        <v>4</v>
      </c>
      <c r="J28" s="8">
        <f t="shared" si="2"/>
        <v>28</v>
      </c>
    </row>
    <row r="31" spans="2:10" x14ac:dyDescent="0.25">
      <c r="D31" s="26" t="s">
        <v>14</v>
      </c>
      <c r="E31" s="25"/>
      <c r="F31" s="4">
        <f>IFERROR(SUM(D39:E39)/J39,"")</f>
        <v>0.66666666666666663</v>
      </c>
      <c r="G31" s="24" t="s">
        <v>15</v>
      </c>
      <c r="H31" s="25"/>
      <c r="I31" s="4">
        <f>IFERROR(SUM(G39:H39)/J39,"")</f>
        <v>0.14814814814814814</v>
      </c>
      <c r="J31" s="5"/>
    </row>
    <row r="32" spans="2:10" ht="31.5" x14ac:dyDescent="0.25">
      <c r="D32" s="6" t="s">
        <v>7</v>
      </c>
      <c r="E32" s="6" t="s">
        <v>8</v>
      </c>
      <c r="F32" s="6" t="s">
        <v>9</v>
      </c>
      <c r="G32" s="6" t="s">
        <v>10</v>
      </c>
      <c r="H32" s="6" t="s">
        <v>11</v>
      </c>
      <c r="I32" s="6" t="s">
        <v>12</v>
      </c>
      <c r="J32" s="6" t="s">
        <v>13</v>
      </c>
    </row>
    <row r="33" spans="2:10" x14ac:dyDescent="0.25">
      <c r="B33" s="20">
        <v>43252</v>
      </c>
      <c r="C33" s="10" t="s">
        <v>0</v>
      </c>
      <c r="D33" s="14">
        <v>5</v>
      </c>
      <c r="E33" s="14">
        <v>0</v>
      </c>
      <c r="F33" s="14">
        <v>0</v>
      </c>
      <c r="G33" s="14">
        <v>0</v>
      </c>
      <c r="H33" s="14">
        <v>1</v>
      </c>
      <c r="I33" s="14">
        <v>0</v>
      </c>
      <c r="J33" s="9">
        <f t="shared" ref="J33:J39" si="4">SUM(D33:I33)</f>
        <v>6</v>
      </c>
    </row>
    <row r="34" spans="2:10" x14ac:dyDescent="0.25">
      <c r="B34" s="21"/>
      <c r="C34" s="10" t="s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9">
        <f t="shared" si="4"/>
        <v>0</v>
      </c>
    </row>
    <row r="35" spans="2:10" x14ac:dyDescent="0.25">
      <c r="B35" s="21"/>
      <c r="C35" s="10" t="s">
        <v>2</v>
      </c>
      <c r="D35" s="14">
        <v>8</v>
      </c>
      <c r="E35" s="14">
        <v>5</v>
      </c>
      <c r="F35" s="14">
        <v>0</v>
      </c>
      <c r="G35" s="14">
        <v>3</v>
      </c>
      <c r="H35" s="14">
        <v>0</v>
      </c>
      <c r="I35" s="14">
        <v>5</v>
      </c>
      <c r="J35" s="9">
        <f t="shared" si="4"/>
        <v>21</v>
      </c>
    </row>
    <row r="36" spans="2:10" x14ac:dyDescent="0.25">
      <c r="B36" s="21"/>
      <c r="C36" s="10" t="s">
        <v>3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9">
        <f t="shared" si="4"/>
        <v>0</v>
      </c>
    </row>
    <row r="37" spans="2:10" x14ac:dyDescent="0.25">
      <c r="B37" s="21"/>
      <c r="C37" s="10" t="s">
        <v>4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9">
        <f t="shared" si="4"/>
        <v>0</v>
      </c>
    </row>
    <row r="38" spans="2:10" x14ac:dyDescent="0.25">
      <c r="B38" s="21"/>
      <c r="C38" s="10" t="s">
        <v>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9">
        <f t="shared" si="4"/>
        <v>0</v>
      </c>
    </row>
    <row r="39" spans="2:10" x14ac:dyDescent="0.25">
      <c r="B39" s="22"/>
      <c r="C39" s="7" t="s">
        <v>6</v>
      </c>
      <c r="D39" s="8">
        <f t="shared" ref="D39:I39" si="5">SUM(D33:D38)</f>
        <v>13</v>
      </c>
      <c r="E39" s="8">
        <f t="shared" si="5"/>
        <v>5</v>
      </c>
      <c r="F39" s="8">
        <f t="shared" si="5"/>
        <v>0</v>
      </c>
      <c r="G39" s="8">
        <f t="shared" si="5"/>
        <v>3</v>
      </c>
      <c r="H39" s="8">
        <f t="shared" si="5"/>
        <v>1</v>
      </c>
      <c r="I39" s="8">
        <f t="shared" si="5"/>
        <v>5</v>
      </c>
      <c r="J39" s="8">
        <f t="shared" si="4"/>
        <v>27</v>
      </c>
    </row>
    <row r="42" spans="2:10" x14ac:dyDescent="0.25">
      <c r="D42" s="26" t="s">
        <v>14</v>
      </c>
      <c r="E42" s="25"/>
      <c r="F42" s="4">
        <f>IFERROR(SUM(D50:E50)/J50,"")</f>
        <v>0.76190476190476186</v>
      </c>
      <c r="G42" s="24" t="s">
        <v>15</v>
      </c>
      <c r="H42" s="25"/>
      <c r="I42" s="4">
        <f>IFERROR(SUM(G50:H50)/J50,"")</f>
        <v>0</v>
      </c>
      <c r="J42" s="5"/>
    </row>
    <row r="43" spans="2:10" ht="31.5" x14ac:dyDescent="0.25">
      <c r="D43" s="6" t="s">
        <v>7</v>
      </c>
      <c r="E43" s="6" t="s">
        <v>8</v>
      </c>
      <c r="F43" s="6" t="s">
        <v>9</v>
      </c>
      <c r="G43" s="6" t="s">
        <v>10</v>
      </c>
      <c r="H43" s="6" t="s">
        <v>11</v>
      </c>
      <c r="I43" s="6" t="s">
        <v>12</v>
      </c>
      <c r="J43" s="6" t="s">
        <v>13</v>
      </c>
    </row>
    <row r="44" spans="2:10" x14ac:dyDescent="0.25">
      <c r="B44" s="20">
        <v>43282</v>
      </c>
      <c r="C44" s="10" t="s">
        <v>0</v>
      </c>
      <c r="D44" s="14">
        <v>1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9">
        <f t="shared" ref="J44:J50" si="6">SUM(D44:I44)</f>
        <v>1</v>
      </c>
    </row>
    <row r="45" spans="2:10" x14ac:dyDescent="0.25">
      <c r="B45" s="21"/>
      <c r="C45" s="10" t="s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9">
        <f t="shared" si="6"/>
        <v>0</v>
      </c>
    </row>
    <row r="46" spans="2:10" x14ac:dyDescent="0.25">
      <c r="B46" s="21"/>
      <c r="C46" s="10" t="s">
        <v>2</v>
      </c>
      <c r="D46" s="14">
        <v>9</v>
      </c>
      <c r="E46" s="14">
        <v>6</v>
      </c>
      <c r="F46" s="14">
        <v>1</v>
      </c>
      <c r="G46" s="14">
        <v>0</v>
      </c>
      <c r="H46" s="14">
        <v>0</v>
      </c>
      <c r="I46" s="14">
        <v>4</v>
      </c>
      <c r="J46" s="9">
        <f t="shared" si="6"/>
        <v>20</v>
      </c>
    </row>
    <row r="47" spans="2:10" x14ac:dyDescent="0.25">
      <c r="B47" s="21"/>
      <c r="C47" s="10" t="s">
        <v>3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9">
        <f t="shared" si="6"/>
        <v>0</v>
      </c>
    </row>
    <row r="48" spans="2:10" x14ac:dyDescent="0.25">
      <c r="B48" s="21"/>
      <c r="C48" s="10" t="s">
        <v>4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9">
        <f t="shared" si="6"/>
        <v>0</v>
      </c>
    </row>
    <row r="49" spans="2:10" x14ac:dyDescent="0.25">
      <c r="B49" s="21"/>
      <c r="C49" s="10" t="s">
        <v>5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9">
        <f t="shared" si="6"/>
        <v>0</v>
      </c>
    </row>
    <row r="50" spans="2:10" x14ac:dyDescent="0.25">
      <c r="B50" s="22"/>
      <c r="C50" s="7" t="s">
        <v>6</v>
      </c>
      <c r="D50" s="8">
        <f t="shared" ref="D50:I50" si="7">SUM(D44:D49)</f>
        <v>10</v>
      </c>
      <c r="E50" s="8">
        <f t="shared" si="7"/>
        <v>6</v>
      </c>
      <c r="F50" s="8">
        <f t="shared" si="7"/>
        <v>1</v>
      </c>
      <c r="G50" s="8">
        <f t="shared" si="7"/>
        <v>0</v>
      </c>
      <c r="H50" s="8">
        <f t="shared" si="7"/>
        <v>0</v>
      </c>
      <c r="I50" s="8">
        <f t="shared" si="7"/>
        <v>4</v>
      </c>
      <c r="J50" s="8">
        <f t="shared" si="6"/>
        <v>21</v>
      </c>
    </row>
    <row r="53" spans="2:10" x14ac:dyDescent="0.25">
      <c r="D53" s="26" t="s">
        <v>14</v>
      </c>
      <c r="E53" s="25"/>
      <c r="F53" s="4">
        <f>IFERROR(SUM(D61:E61)/J61,"")</f>
        <v>0.66666666666666663</v>
      </c>
      <c r="G53" s="24" t="s">
        <v>15</v>
      </c>
      <c r="H53" s="25"/>
      <c r="I53" s="4">
        <f>IFERROR(SUM(G61:H61)/J61,"")</f>
        <v>6.6666666666666666E-2</v>
      </c>
      <c r="J53" s="5"/>
    </row>
    <row r="54" spans="2:10" ht="31.5" x14ac:dyDescent="0.25">
      <c r="D54" s="6" t="s">
        <v>7</v>
      </c>
      <c r="E54" s="6" t="s">
        <v>8</v>
      </c>
      <c r="F54" s="6" t="s">
        <v>9</v>
      </c>
      <c r="G54" s="6" t="s">
        <v>10</v>
      </c>
      <c r="H54" s="6" t="s">
        <v>11</v>
      </c>
      <c r="I54" s="6" t="s">
        <v>12</v>
      </c>
      <c r="J54" s="6" t="s">
        <v>13</v>
      </c>
    </row>
    <row r="55" spans="2:10" x14ac:dyDescent="0.25">
      <c r="B55" s="20">
        <v>43313</v>
      </c>
      <c r="C55" s="10" t="s">
        <v>0</v>
      </c>
      <c r="D55" s="14">
        <v>3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9">
        <f t="shared" ref="J55:J61" si="8">SUM(D55:I55)</f>
        <v>3</v>
      </c>
    </row>
    <row r="56" spans="2:10" x14ac:dyDescent="0.25">
      <c r="B56" s="21"/>
      <c r="C56" s="10" t="s">
        <v>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9">
        <f t="shared" si="8"/>
        <v>0</v>
      </c>
    </row>
    <row r="57" spans="2:10" x14ac:dyDescent="0.25">
      <c r="B57" s="21"/>
      <c r="C57" s="10" t="s">
        <v>2</v>
      </c>
      <c r="D57" s="14">
        <v>5</v>
      </c>
      <c r="E57" s="14">
        <v>2</v>
      </c>
      <c r="F57" s="14">
        <v>2</v>
      </c>
      <c r="G57" s="14">
        <v>0</v>
      </c>
      <c r="H57" s="14">
        <v>1</v>
      </c>
      <c r="I57" s="14">
        <v>2</v>
      </c>
      <c r="J57" s="9">
        <f t="shared" si="8"/>
        <v>12</v>
      </c>
    </row>
    <row r="58" spans="2:10" x14ac:dyDescent="0.25">
      <c r="B58" s="21"/>
      <c r="C58" s="10" t="s">
        <v>3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9">
        <f t="shared" si="8"/>
        <v>0</v>
      </c>
    </row>
    <row r="59" spans="2:10" x14ac:dyDescent="0.25">
      <c r="B59" s="21"/>
      <c r="C59" s="10" t="s">
        <v>4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9">
        <f t="shared" si="8"/>
        <v>0</v>
      </c>
    </row>
    <row r="60" spans="2:10" x14ac:dyDescent="0.25">
      <c r="B60" s="21"/>
      <c r="C60" s="10" t="s">
        <v>5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9">
        <f t="shared" si="8"/>
        <v>0</v>
      </c>
    </row>
    <row r="61" spans="2:10" x14ac:dyDescent="0.25">
      <c r="B61" s="22"/>
      <c r="C61" s="7" t="s">
        <v>6</v>
      </c>
      <c r="D61" s="8">
        <f t="shared" ref="D61:I61" si="9">SUM(D55:D60)</f>
        <v>8</v>
      </c>
      <c r="E61" s="8">
        <f t="shared" si="9"/>
        <v>2</v>
      </c>
      <c r="F61" s="8">
        <f t="shared" si="9"/>
        <v>2</v>
      </c>
      <c r="G61" s="8">
        <f t="shared" si="9"/>
        <v>0</v>
      </c>
      <c r="H61" s="8">
        <f t="shared" si="9"/>
        <v>1</v>
      </c>
      <c r="I61" s="8">
        <f t="shared" si="9"/>
        <v>2</v>
      </c>
      <c r="J61" s="8">
        <f t="shared" si="8"/>
        <v>15</v>
      </c>
    </row>
    <row r="64" spans="2:10" x14ac:dyDescent="0.25">
      <c r="D64" s="26" t="s">
        <v>14</v>
      </c>
      <c r="E64" s="25"/>
      <c r="F64" s="4">
        <f>IFERROR(SUM(D72:E72)/J72,"")</f>
        <v>0.6875</v>
      </c>
      <c r="G64" s="24" t="s">
        <v>15</v>
      </c>
      <c r="H64" s="25"/>
      <c r="I64" s="4">
        <f>IFERROR(SUM(G72:H72)/J72,"")</f>
        <v>0</v>
      </c>
      <c r="J64" s="5"/>
    </row>
    <row r="65" spans="2:10" ht="31.5" x14ac:dyDescent="0.25">
      <c r="D65" s="6" t="s">
        <v>7</v>
      </c>
      <c r="E65" s="6" t="s">
        <v>8</v>
      </c>
      <c r="F65" s="6" t="s">
        <v>9</v>
      </c>
      <c r="G65" s="6" t="s">
        <v>10</v>
      </c>
      <c r="H65" s="6" t="s">
        <v>11</v>
      </c>
      <c r="I65" s="6" t="s">
        <v>12</v>
      </c>
      <c r="J65" s="6" t="s">
        <v>13</v>
      </c>
    </row>
    <row r="66" spans="2:10" x14ac:dyDescent="0.25">
      <c r="B66" s="20">
        <v>43344</v>
      </c>
      <c r="C66" s="10" t="s">
        <v>0</v>
      </c>
      <c r="D66" s="14">
        <v>4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9">
        <f t="shared" ref="J66:J72" si="10">SUM(D66:I66)</f>
        <v>4</v>
      </c>
    </row>
    <row r="67" spans="2:10" x14ac:dyDescent="0.25">
      <c r="B67" s="21"/>
      <c r="C67" s="10" t="s">
        <v>1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9">
        <f t="shared" si="10"/>
        <v>0</v>
      </c>
    </row>
    <row r="68" spans="2:10" x14ac:dyDescent="0.25">
      <c r="B68" s="21"/>
      <c r="C68" s="10" t="s">
        <v>2</v>
      </c>
      <c r="D68" s="14">
        <v>6</v>
      </c>
      <c r="E68" s="14">
        <v>1</v>
      </c>
      <c r="F68" s="14">
        <v>1</v>
      </c>
      <c r="G68" s="14">
        <v>0</v>
      </c>
      <c r="H68" s="14">
        <v>0</v>
      </c>
      <c r="I68" s="14">
        <v>4</v>
      </c>
      <c r="J68" s="9">
        <f t="shared" si="10"/>
        <v>12</v>
      </c>
    </row>
    <row r="69" spans="2:10" x14ac:dyDescent="0.25">
      <c r="B69" s="21"/>
      <c r="C69" s="10" t="s">
        <v>3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9">
        <f t="shared" si="10"/>
        <v>0</v>
      </c>
    </row>
    <row r="70" spans="2:10" x14ac:dyDescent="0.25">
      <c r="B70" s="21"/>
      <c r="C70" s="10" t="s">
        <v>4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9">
        <f t="shared" si="10"/>
        <v>0</v>
      </c>
    </row>
    <row r="71" spans="2:10" x14ac:dyDescent="0.25">
      <c r="B71" s="21"/>
      <c r="C71" s="10" t="s">
        <v>5</v>
      </c>
      <c r="D71" s="14"/>
      <c r="E71" s="14"/>
      <c r="F71" s="14"/>
      <c r="G71" s="14"/>
      <c r="H71" s="14"/>
      <c r="I71" s="14"/>
      <c r="J71" s="9">
        <f t="shared" si="10"/>
        <v>0</v>
      </c>
    </row>
    <row r="72" spans="2:10" x14ac:dyDescent="0.25">
      <c r="B72" s="22"/>
      <c r="C72" s="7" t="s">
        <v>6</v>
      </c>
      <c r="D72" s="8">
        <f t="shared" ref="D72:I72" si="11">SUM(D66:D71)</f>
        <v>10</v>
      </c>
      <c r="E72" s="8">
        <f t="shared" si="11"/>
        <v>1</v>
      </c>
      <c r="F72" s="8">
        <f t="shared" si="11"/>
        <v>1</v>
      </c>
      <c r="G72" s="8">
        <f t="shared" si="11"/>
        <v>0</v>
      </c>
      <c r="H72" s="8">
        <f t="shared" si="11"/>
        <v>0</v>
      </c>
      <c r="I72" s="8">
        <f t="shared" si="11"/>
        <v>4</v>
      </c>
      <c r="J72" s="8">
        <f t="shared" si="10"/>
        <v>16</v>
      </c>
    </row>
    <row r="75" spans="2:10" x14ac:dyDescent="0.25">
      <c r="D75" s="26" t="s">
        <v>14</v>
      </c>
      <c r="E75" s="25"/>
      <c r="F75" s="4">
        <f>IFERROR(SUM(D83:E83)/J83,"")</f>
        <v>0.84615384615384615</v>
      </c>
      <c r="G75" s="24" t="s">
        <v>15</v>
      </c>
      <c r="H75" s="25"/>
      <c r="I75" s="4">
        <f>IFERROR(SUM(G83:H83)/J83,"")</f>
        <v>0</v>
      </c>
      <c r="J75" s="5"/>
    </row>
    <row r="76" spans="2:10" ht="31.5" x14ac:dyDescent="0.25">
      <c r="D76" s="6" t="s">
        <v>7</v>
      </c>
      <c r="E76" s="6" t="s">
        <v>8</v>
      </c>
      <c r="F76" s="6" t="s">
        <v>9</v>
      </c>
      <c r="G76" s="6" t="s">
        <v>10</v>
      </c>
      <c r="H76" s="6" t="s">
        <v>11</v>
      </c>
      <c r="I76" s="6" t="s">
        <v>12</v>
      </c>
      <c r="J76" s="6" t="s">
        <v>13</v>
      </c>
    </row>
    <row r="77" spans="2:10" x14ac:dyDescent="0.25">
      <c r="B77" s="20">
        <v>43374</v>
      </c>
      <c r="C77" s="10" t="s">
        <v>0</v>
      </c>
      <c r="D77" s="14">
        <v>2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9">
        <f t="shared" ref="J77:J83" si="12">SUM(D77:I77)</f>
        <v>2</v>
      </c>
    </row>
    <row r="78" spans="2:10" x14ac:dyDescent="0.25">
      <c r="B78" s="21"/>
      <c r="C78" s="10" t="s">
        <v>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9">
        <f t="shared" si="12"/>
        <v>0</v>
      </c>
    </row>
    <row r="79" spans="2:10" x14ac:dyDescent="0.25">
      <c r="B79" s="21"/>
      <c r="C79" s="10" t="s">
        <v>2</v>
      </c>
      <c r="D79" s="14">
        <v>7</v>
      </c>
      <c r="E79" s="14">
        <v>2</v>
      </c>
      <c r="F79" s="14">
        <v>0</v>
      </c>
      <c r="G79" s="14">
        <v>0</v>
      </c>
      <c r="H79" s="14">
        <v>0</v>
      </c>
      <c r="I79" s="14">
        <v>2</v>
      </c>
      <c r="J79" s="9">
        <f t="shared" si="12"/>
        <v>11</v>
      </c>
    </row>
    <row r="80" spans="2:10" x14ac:dyDescent="0.25">
      <c r="B80" s="21"/>
      <c r="C80" s="10" t="s">
        <v>3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9">
        <f t="shared" si="12"/>
        <v>0</v>
      </c>
    </row>
    <row r="81" spans="2:10" x14ac:dyDescent="0.25">
      <c r="B81" s="21"/>
      <c r="C81" s="10" t="s">
        <v>4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9">
        <f t="shared" si="12"/>
        <v>0</v>
      </c>
    </row>
    <row r="82" spans="2:10" x14ac:dyDescent="0.25">
      <c r="B82" s="21"/>
      <c r="C82" s="10" t="s">
        <v>5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9">
        <f t="shared" si="12"/>
        <v>0</v>
      </c>
    </row>
    <row r="83" spans="2:10" x14ac:dyDescent="0.25">
      <c r="B83" s="22"/>
      <c r="C83" s="7" t="s">
        <v>6</v>
      </c>
      <c r="D83" s="8">
        <f t="shared" ref="D83:I83" si="13">SUM(D77:D82)</f>
        <v>9</v>
      </c>
      <c r="E83" s="8">
        <f t="shared" si="13"/>
        <v>2</v>
      </c>
      <c r="F83" s="8">
        <f t="shared" si="13"/>
        <v>0</v>
      </c>
      <c r="G83" s="8">
        <f t="shared" si="13"/>
        <v>0</v>
      </c>
      <c r="H83" s="8">
        <f t="shared" si="13"/>
        <v>0</v>
      </c>
      <c r="I83" s="8">
        <f t="shared" si="13"/>
        <v>2</v>
      </c>
      <c r="J83" s="8">
        <f t="shared" si="12"/>
        <v>13</v>
      </c>
    </row>
    <row r="86" spans="2:10" x14ac:dyDescent="0.25">
      <c r="D86" s="26" t="s">
        <v>14</v>
      </c>
      <c r="E86" s="25"/>
      <c r="F86" s="4">
        <f>IFERROR(SUM(D94:E94)/J94,"")</f>
        <v>0.9</v>
      </c>
      <c r="G86" s="24" t="s">
        <v>15</v>
      </c>
      <c r="H86" s="25"/>
      <c r="I86" s="4">
        <f>IFERROR(SUM(G94:H94)/J94,"")</f>
        <v>0.1</v>
      </c>
      <c r="J86" s="5"/>
    </row>
    <row r="87" spans="2:10" ht="31.5" x14ac:dyDescent="0.25">
      <c r="D87" s="6" t="s">
        <v>7</v>
      </c>
      <c r="E87" s="6" t="s">
        <v>8</v>
      </c>
      <c r="F87" s="6" t="s">
        <v>9</v>
      </c>
      <c r="G87" s="6" t="s">
        <v>10</v>
      </c>
      <c r="H87" s="6" t="s">
        <v>11</v>
      </c>
      <c r="I87" s="6" t="s">
        <v>12</v>
      </c>
      <c r="J87" s="6" t="s">
        <v>13</v>
      </c>
    </row>
    <row r="88" spans="2:10" x14ac:dyDescent="0.25">
      <c r="B88" s="20">
        <v>43405</v>
      </c>
      <c r="C88" s="10" t="s">
        <v>0</v>
      </c>
      <c r="D88" s="14">
        <v>3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9">
        <f t="shared" ref="J88:J94" si="14">SUM(D88:I88)</f>
        <v>3</v>
      </c>
    </row>
    <row r="89" spans="2:10" x14ac:dyDescent="0.25">
      <c r="B89" s="21"/>
      <c r="C89" s="10" t="s">
        <v>1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9">
        <f t="shared" si="14"/>
        <v>0</v>
      </c>
    </row>
    <row r="90" spans="2:10" x14ac:dyDescent="0.25">
      <c r="B90" s="21"/>
      <c r="C90" s="10" t="s">
        <v>2</v>
      </c>
      <c r="D90" s="14">
        <v>28</v>
      </c>
      <c r="E90" s="14">
        <v>5</v>
      </c>
      <c r="F90" s="14">
        <v>0</v>
      </c>
      <c r="G90" s="14">
        <v>1</v>
      </c>
      <c r="H90" s="14">
        <v>3</v>
      </c>
      <c r="I90" s="14">
        <v>0</v>
      </c>
      <c r="J90" s="9">
        <f t="shared" si="14"/>
        <v>37</v>
      </c>
    </row>
    <row r="91" spans="2:10" x14ac:dyDescent="0.25">
      <c r="B91" s="21"/>
      <c r="C91" s="10" t="s">
        <v>3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9">
        <f t="shared" si="14"/>
        <v>0</v>
      </c>
    </row>
    <row r="92" spans="2:10" x14ac:dyDescent="0.25">
      <c r="B92" s="21"/>
      <c r="C92" s="10" t="s">
        <v>4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9">
        <f t="shared" si="14"/>
        <v>0</v>
      </c>
    </row>
    <row r="93" spans="2:10" x14ac:dyDescent="0.25">
      <c r="B93" s="21"/>
      <c r="C93" s="10" t="s">
        <v>5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9">
        <f t="shared" si="14"/>
        <v>0</v>
      </c>
    </row>
    <row r="94" spans="2:10" x14ac:dyDescent="0.25">
      <c r="B94" s="22"/>
      <c r="C94" s="7" t="s">
        <v>6</v>
      </c>
      <c r="D94" s="8">
        <f t="shared" ref="D94:I94" si="15">SUM(D88:D93)</f>
        <v>31</v>
      </c>
      <c r="E94" s="8">
        <f t="shared" si="15"/>
        <v>5</v>
      </c>
      <c r="F94" s="8">
        <f t="shared" si="15"/>
        <v>0</v>
      </c>
      <c r="G94" s="8">
        <f t="shared" si="15"/>
        <v>1</v>
      </c>
      <c r="H94" s="8">
        <f t="shared" si="15"/>
        <v>3</v>
      </c>
      <c r="I94" s="8">
        <f t="shared" si="15"/>
        <v>0</v>
      </c>
      <c r="J94" s="8">
        <f t="shared" si="14"/>
        <v>40</v>
      </c>
    </row>
    <row r="97" spans="2:10" x14ac:dyDescent="0.25">
      <c r="D97" s="26" t="s">
        <v>14</v>
      </c>
      <c r="E97" s="25"/>
      <c r="F97" s="4">
        <f>IFERROR(SUM(D105:E105)/J105,"")</f>
        <v>1</v>
      </c>
      <c r="G97" s="24" t="s">
        <v>15</v>
      </c>
      <c r="H97" s="25"/>
      <c r="I97" s="4">
        <f>IFERROR(SUM(G105:H105)/J105,"")</f>
        <v>0</v>
      </c>
      <c r="J97" s="5"/>
    </row>
    <row r="98" spans="2:10" ht="31.5" x14ac:dyDescent="0.25">
      <c r="D98" s="6" t="s">
        <v>7</v>
      </c>
      <c r="E98" s="6" t="s">
        <v>8</v>
      </c>
      <c r="F98" s="6" t="s">
        <v>9</v>
      </c>
      <c r="G98" s="6" t="s">
        <v>10</v>
      </c>
      <c r="H98" s="6" t="s">
        <v>11</v>
      </c>
      <c r="I98" s="6" t="s">
        <v>12</v>
      </c>
      <c r="J98" s="6" t="s">
        <v>13</v>
      </c>
    </row>
    <row r="99" spans="2:10" x14ac:dyDescent="0.25">
      <c r="B99" s="20">
        <v>43435</v>
      </c>
      <c r="C99" s="10" t="s">
        <v>0</v>
      </c>
      <c r="D99" s="14">
        <v>1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9">
        <f t="shared" ref="J99:J105" si="16">SUM(D99:I99)</f>
        <v>1</v>
      </c>
    </row>
    <row r="100" spans="2:10" x14ac:dyDescent="0.25">
      <c r="B100" s="21"/>
      <c r="C100" s="10" t="s">
        <v>1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9">
        <f t="shared" si="16"/>
        <v>0</v>
      </c>
    </row>
    <row r="101" spans="2:10" x14ac:dyDescent="0.25">
      <c r="B101" s="21"/>
      <c r="C101" s="10" t="s">
        <v>2</v>
      </c>
      <c r="D101" s="14">
        <v>10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9">
        <f t="shared" si="16"/>
        <v>10</v>
      </c>
    </row>
    <row r="102" spans="2:10" x14ac:dyDescent="0.25">
      <c r="B102" s="21"/>
      <c r="C102" s="10" t="s">
        <v>3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9">
        <f t="shared" si="16"/>
        <v>0</v>
      </c>
    </row>
    <row r="103" spans="2:10" x14ac:dyDescent="0.25">
      <c r="B103" s="21"/>
      <c r="C103" s="10" t="s">
        <v>4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9">
        <f t="shared" si="16"/>
        <v>0</v>
      </c>
    </row>
    <row r="104" spans="2:10" x14ac:dyDescent="0.25">
      <c r="B104" s="21"/>
      <c r="C104" s="10" t="s">
        <v>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9">
        <f t="shared" si="16"/>
        <v>0</v>
      </c>
    </row>
    <row r="105" spans="2:10" x14ac:dyDescent="0.25">
      <c r="B105" s="22"/>
      <c r="C105" s="7" t="s">
        <v>6</v>
      </c>
      <c r="D105" s="8">
        <f t="shared" ref="D105:I105" si="17">SUM(D99:D104)</f>
        <v>11</v>
      </c>
      <c r="E105" s="8">
        <f t="shared" si="17"/>
        <v>0</v>
      </c>
      <c r="F105" s="8">
        <f t="shared" si="17"/>
        <v>0</v>
      </c>
      <c r="G105" s="8">
        <f t="shared" si="17"/>
        <v>0</v>
      </c>
      <c r="H105" s="8">
        <f t="shared" si="17"/>
        <v>0</v>
      </c>
      <c r="I105" s="8">
        <f t="shared" si="17"/>
        <v>0</v>
      </c>
      <c r="J105" s="8">
        <f t="shared" si="16"/>
        <v>11</v>
      </c>
    </row>
    <row r="108" spans="2:10" x14ac:dyDescent="0.25">
      <c r="D108" s="26" t="s">
        <v>14</v>
      </c>
      <c r="E108" s="25"/>
      <c r="F108" s="4">
        <f>IFERROR(SUM(D116:E116)/J116,"")</f>
        <v>0.74193548387096775</v>
      </c>
      <c r="G108" s="24" t="s">
        <v>15</v>
      </c>
      <c r="H108" s="25"/>
      <c r="I108" s="4">
        <f>IFERROR(SUM(G116:H116)/J116,"")</f>
        <v>9.6774193548387094E-2</v>
      </c>
      <c r="J108" s="5"/>
    </row>
    <row r="109" spans="2:10" ht="31.5" x14ac:dyDescent="0.25">
      <c r="D109" s="6" t="s">
        <v>7</v>
      </c>
      <c r="E109" s="6" t="s">
        <v>8</v>
      </c>
      <c r="F109" s="6" t="s">
        <v>9</v>
      </c>
      <c r="G109" s="6" t="s">
        <v>10</v>
      </c>
      <c r="H109" s="6" t="s">
        <v>11</v>
      </c>
      <c r="I109" s="6" t="s">
        <v>12</v>
      </c>
      <c r="J109" s="6" t="s">
        <v>13</v>
      </c>
    </row>
    <row r="110" spans="2:10" x14ac:dyDescent="0.25">
      <c r="B110" s="20">
        <v>43466</v>
      </c>
      <c r="C110" s="10" t="s">
        <v>0</v>
      </c>
      <c r="D110" s="14">
        <v>1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9">
        <f t="shared" ref="J110:J116" si="18">SUM(D110:I110)</f>
        <v>1</v>
      </c>
    </row>
    <row r="111" spans="2:10" x14ac:dyDescent="0.25">
      <c r="B111" s="21"/>
      <c r="C111" s="10" t="s">
        <v>1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9">
        <f t="shared" si="18"/>
        <v>0</v>
      </c>
    </row>
    <row r="112" spans="2:10" x14ac:dyDescent="0.25">
      <c r="B112" s="21"/>
      <c r="C112" s="10" t="s">
        <v>2</v>
      </c>
      <c r="D112" s="14">
        <v>16</v>
      </c>
      <c r="E112" s="14">
        <v>5</v>
      </c>
      <c r="F112" s="14">
        <v>1</v>
      </c>
      <c r="G112" s="14">
        <v>1</v>
      </c>
      <c r="H112" s="14">
        <v>1</v>
      </c>
      <c r="I112" s="14">
        <v>4</v>
      </c>
      <c r="J112" s="9">
        <f t="shared" si="18"/>
        <v>28</v>
      </c>
    </row>
    <row r="113" spans="2:10" x14ac:dyDescent="0.25">
      <c r="B113" s="21"/>
      <c r="C113" s="10" t="s">
        <v>3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9">
        <f t="shared" si="18"/>
        <v>0</v>
      </c>
    </row>
    <row r="114" spans="2:10" x14ac:dyDescent="0.25">
      <c r="B114" s="21"/>
      <c r="C114" s="10" t="s">
        <v>4</v>
      </c>
      <c r="D114" s="14">
        <v>1</v>
      </c>
      <c r="E114" s="14">
        <v>0</v>
      </c>
      <c r="F114" s="14">
        <v>0</v>
      </c>
      <c r="G114" s="14">
        <v>1</v>
      </c>
      <c r="H114" s="14">
        <v>0</v>
      </c>
      <c r="I114" s="14">
        <v>0</v>
      </c>
      <c r="J114" s="9">
        <f t="shared" si="18"/>
        <v>2</v>
      </c>
    </row>
    <row r="115" spans="2:10" x14ac:dyDescent="0.25">
      <c r="B115" s="21"/>
      <c r="C115" s="10" t="s">
        <v>5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9">
        <f t="shared" si="18"/>
        <v>0</v>
      </c>
    </row>
    <row r="116" spans="2:10" x14ac:dyDescent="0.25">
      <c r="B116" s="22"/>
      <c r="C116" s="7" t="s">
        <v>6</v>
      </c>
      <c r="D116" s="8">
        <f t="shared" ref="D116:I116" si="19">SUM(D110:D115)</f>
        <v>18</v>
      </c>
      <c r="E116" s="8">
        <f t="shared" si="19"/>
        <v>5</v>
      </c>
      <c r="F116" s="8">
        <f t="shared" si="19"/>
        <v>1</v>
      </c>
      <c r="G116" s="8">
        <f t="shared" si="19"/>
        <v>2</v>
      </c>
      <c r="H116" s="8">
        <f t="shared" si="19"/>
        <v>1</v>
      </c>
      <c r="I116" s="8">
        <f t="shared" si="19"/>
        <v>4</v>
      </c>
      <c r="J116" s="8">
        <f t="shared" si="18"/>
        <v>31</v>
      </c>
    </row>
    <row r="119" spans="2:10" x14ac:dyDescent="0.25">
      <c r="D119" s="26" t="s">
        <v>14</v>
      </c>
      <c r="E119" s="25"/>
      <c r="F119" s="4">
        <f>IFERROR(SUM(D127:E127)/J127,"")</f>
        <v>0.8571428571428571</v>
      </c>
      <c r="G119" s="24" t="s">
        <v>15</v>
      </c>
      <c r="H119" s="25"/>
      <c r="I119" s="4">
        <f>IFERROR(SUM(G127:H127)/J127,"")</f>
        <v>0</v>
      </c>
      <c r="J119" s="5"/>
    </row>
    <row r="120" spans="2:10" ht="31.5" x14ac:dyDescent="0.25">
      <c r="D120" s="6" t="s">
        <v>7</v>
      </c>
      <c r="E120" s="6" t="s">
        <v>8</v>
      </c>
      <c r="F120" s="6" t="s">
        <v>9</v>
      </c>
      <c r="G120" s="6" t="s">
        <v>10</v>
      </c>
      <c r="H120" s="6" t="s">
        <v>11</v>
      </c>
      <c r="I120" s="6" t="s">
        <v>12</v>
      </c>
      <c r="J120" s="6" t="s">
        <v>13</v>
      </c>
    </row>
    <row r="121" spans="2:10" x14ac:dyDescent="0.25">
      <c r="B121" s="20">
        <v>43497</v>
      </c>
      <c r="C121" s="10" t="s">
        <v>0</v>
      </c>
      <c r="D121" s="14">
        <v>3</v>
      </c>
      <c r="E121" s="14">
        <v>1</v>
      </c>
      <c r="F121" s="14">
        <v>0</v>
      </c>
      <c r="G121" s="14">
        <v>0</v>
      </c>
      <c r="H121" s="14">
        <v>0</v>
      </c>
      <c r="I121" s="14">
        <v>0</v>
      </c>
      <c r="J121" s="9">
        <f t="shared" ref="J121:J127" si="20">SUM(D121:I121)</f>
        <v>4</v>
      </c>
    </row>
    <row r="122" spans="2:10" x14ac:dyDescent="0.25">
      <c r="B122" s="21"/>
      <c r="C122" s="10" t="s">
        <v>1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9">
        <f t="shared" si="20"/>
        <v>0</v>
      </c>
    </row>
    <row r="123" spans="2:10" x14ac:dyDescent="0.25">
      <c r="B123" s="21"/>
      <c r="C123" s="10" t="s">
        <v>2</v>
      </c>
      <c r="D123" s="14">
        <v>7</v>
      </c>
      <c r="E123" s="14">
        <v>7</v>
      </c>
      <c r="F123" s="14">
        <v>1</v>
      </c>
      <c r="G123" s="14">
        <v>0</v>
      </c>
      <c r="H123" s="14">
        <v>0</v>
      </c>
      <c r="I123" s="14">
        <v>2</v>
      </c>
      <c r="J123" s="9">
        <f t="shared" si="20"/>
        <v>17</v>
      </c>
    </row>
    <row r="124" spans="2:10" x14ac:dyDescent="0.25">
      <c r="B124" s="21"/>
      <c r="C124" s="10" t="s">
        <v>3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9">
        <f t="shared" si="20"/>
        <v>0</v>
      </c>
    </row>
    <row r="125" spans="2:10" x14ac:dyDescent="0.25">
      <c r="B125" s="21"/>
      <c r="C125" s="10" t="s">
        <v>4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9">
        <f t="shared" si="20"/>
        <v>0</v>
      </c>
    </row>
    <row r="126" spans="2:10" x14ac:dyDescent="0.25">
      <c r="B126" s="21"/>
      <c r="C126" s="10" t="s">
        <v>5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9">
        <f t="shared" si="20"/>
        <v>0</v>
      </c>
    </row>
    <row r="127" spans="2:10" x14ac:dyDescent="0.25">
      <c r="B127" s="22"/>
      <c r="C127" s="7" t="s">
        <v>6</v>
      </c>
      <c r="D127" s="8">
        <f t="shared" ref="D127:I127" si="21">SUM(D121:D126)</f>
        <v>10</v>
      </c>
      <c r="E127" s="8">
        <f t="shared" si="21"/>
        <v>8</v>
      </c>
      <c r="F127" s="8">
        <f t="shared" si="21"/>
        <v>1</v>
      </c>
      <c r="G127" s="8">
        <f t="shared" si="21"/>
        <v>0</v>
      </c>
      <c r="H127" s="8">
        <f t="shared" si="21"/>
        <v>0</v>
      </c>
      <c r="I127" s="8">
        <f t="shared" si="21"/>
        <v>2</v>
      </c>
      <c r="J127" s="8">
        <f t="shared" si="20"/>
        <v>21</v>
      </c>
    </row>
    <row r="130" spans="2:10" x14ac:dyDescent="0.25">
      <c r="D130" s="26" t="s">
        <v>14</v>
      </c>
      <c r="E130" s="25"/>
      <c r="F130" s="4">
        <f>IFERROR(SUM(D138:E138)/J138,"")</f>
        <v>0.64</v>
      </c>
      <c r="G130" s="24" t="s">
        <v>15</v>
      </c>
      <c r="H130" s="25"/>
      <c r="I130" s="4">
        <f>IFERROR(SUM(G138:H138)/J138,"")</f>
        <v>0.12</v>
      </c>
      <c r="J130" s="5"/>
    </row>
    <row r="131" spans="2:10" ht="31.5" x14ac:dyDescent="0.25">
      <c r="D131" s="6" t="s">
        <v>7</v>
      </c>
      <c r="E131" s="6" t="s">
        <v>8</v>
      </c>
      <c r="F131" s="6" t="s">
        <v>9</v>
      </c>
      <c r="G131" s="6" t="s">
        <v>10</v>
      </c>
      <c r="H131" s="6" t="s">
        <v>11</v>
      </c>
      <c r="I131" s="6" t="s">
        <v>12</v>
      </c>
      <c r="J131" s="6" t="s">
        <v>13</v>
      </c>
    </row>
    <row r="132" spans="2:10" x14ac:dyDescent="0.25">
      <c r="B132" s="20">
        <v>43525</v>
      </c>
      <c r="C132" s="10" t="s">
        <v>0</v>
      </c>
      <c r="D132" s="14">
        <v>3</v>
      </c>
      <c r="E132" s="14">
        <v>1</v>
      </c>
      <c r="F132" s="14">
        <v>0</v>
      </c>
      <c r="G132" s="14">
        <v>0</v>
      </c>
      <c r="H132" s="14">
        <v>1</v>
      </c>
      <c r="I132" s="14">
        <v>0</v>
      </c>
      <c r="J132" s="9">
        <f t="shared" ref="J132:J138" si="22">SUM(D132:I132)</f>
        <v>5</v>
      </c>
    </row>
    <row r="133" spans="2:10" x14ac:dyDescent="0.25">
      <c r="B133" s="21"/>
      <c r="C133" s="10" t="s">
        <v>1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9">
        <f t="shared" si="22"/>
        <v>0</v>
      </c>
    </row>
    <row r="134" spans="2:10" x14ac:dyDescent="0.25">
      <c r="B134" s="21"/>
      <c r="C134" s="10" t="s">
        <v>2</v>
      </c>
      <c r="D134" s="14">
        <v>10</v>
      </c>
      <c r="E134" s="14">
        <v>2</v>
      </c>
      <c r="F134" s="14">
        <v>1</v>
      </c>
      <c r="G134" s="14">
        <v>1</v>
      </c>
      <c r="H134" s="14">
        <v>1</v>
      </c>
      <c r="I134" s="14">
        <v>5</v>
      </c>
      <c r="J134" s="9">
        <f t="shared" si="22"/>
        <v>20</v>
      </c>
    </row>
    <row r="135" spans="2:10" x14ac:dyDescent="0.25">
      <c r="B135" s="21"/>
      <c r="C135" s="10" t="s">
        <v>3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9">
        <f t="shared" si="22"/>
        <v>0</v>
      </c>
    </row>
    <row r="136" spans="2:10" x14ac:dyDescent="0.25">
      <c r="B136" s="21"/>
      <c r="C136" s="10" t="s">
        <v>4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9">
        <f t="shared" si="22"/>
        <v>0</v>
      </c>
    </row>
    <row r="137" spans="2:10" x14ac:dyDescent="0.25">
      <c r="B137" s="21"/>
      <c r="C137" s="10" t="s">
        <v>5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9">
        <f t="shared" si="22"/>
        <v>0</v>
      </c>
    </row>
    <row r="138" spans="2:10" x14ac:dyDescent="0.25">
      <c r="B138" s="22"/>
      <c r="C138" s="7" t="s">
        <v>6</v>
      </c>
      <c r="D138" s="8">
        <f t="shared" ref="D138:I138" si="23">SUM(D132:D137)</f>
        <v>13</v>
      </c>
      <c r="E138" s="8">
        <f t="shared" si="23"/>
        <v>3</v>
      </c>
      <c r="F138" s="8">
        <f t="shared" si="23"/>
        <v>1</v>
      </c>
      <c r="G138" s="8">
        <f t="shared" si="23"/>
        <v>1</v>
      </c>
      <c r="H138" s="8">
        <f t="shared" si="23"/>
        <v>2</v>
      </c>
      <c r="I138" s="8">
        <f t="shared" si="23"/>
        <v>5</v>
      </c>
      <c r="J138" s="8">
        <f t="shared" si="22"/>
        <v>25</v>
      </c>
    </row>
  </sheetData>
  <mergeCells count="36">
    <mergeCell ref="B132:B138"/>
    <mergeCell ref="D97:E97"/>
    <mergeCell ref="G97:H97"/>
    <mergeCell ref="B99:B105"/>
    <mergeCell ref="D108:E108"/>
    <mergeCell ref="G108:H108"/>
    <mergeCell ref="B110:B116"/>
    <mergeCell ref="D119:E119"/>
    <mergeCell ref="G119:H119"/>
    <mergeCell ref="B121:B127"/>
    <mergeCell ref="D130:E130"/>
    <mergeCell ref="G130:H130"/>
    <mergeCell ref="B88:B94"/>
    <mergeCell ref="D53:E53"/>
    <mergeCell ref="G53:H53"/>
    <mergeCell ref="B55:B61"/>
    <mergeCell ref="D64:E64"/>
    <mergeCell ref="G64:H64"/>
    <mergeCell ref="B66:B72"/>
    <mergeCell ref="D75:E75"/>
    <mergeCell ref="G75:H75"/>
    <mergeCell ref="B77:B83"/>
    <mergeCell ref="D86:E86"/>
    <mergeCell ref="G86:H86"/>
    <mergeCell ref="B44:B50"/>
    <mergeCell ref="D9:E9"/>
    <mergeCell ref="G9:H9"/>
    <mergeCell ref="B11:B17"/>
    <mergeCell ref="D20:E20"/>
    <mergeCell ref="G20:H20"/>
    <mergeCell ref="B22:B28"/>
    <mergeCell ref="D31:E31"/>
    <mergeCell ref="G31:H31"/>
    <mergeCell ref="B33:B39"/>
    <mergeCell ref="D42:E42"/>
    <mergeCell ref="G42:H42"/>
  </mergeCells>
  <conditionalFormatting sqref="B4:B6">
    <cfRule type="iconSet" priority="1">
      <iconSet iconSet="3Arrows" showValue="0">
        <cfvo type="percent" val="0"/>
        <cfvo type="percent" val="33"/>
        <cfvo type="percent" val="67"/>
      </iconSet>
    </cfRule>
  </conditionalFormatting>
  <conditionalFormatting sqref="F20">
    <cfRule type="iconSet" priority="12">
      <iconSet iconSet="3Arrows">
        <cfvo type="percent" val="0"/>
        <cfvo type="formula" val="$F$9"/>
        <cfvo type="formula" val="$F$9" gte="0"/>
      </iconSet>
    </cfRule>
  </conditionalFormatting>
  <conditionalFormatting sqref="F31">
    <cfRule type="iconSet" priority="11">
      <iconSet iconSet="3Arrows">
        <cfvo type="percent" val="0"/>
        <cfvo type="formula" val="$F$20"/>
        <cfvo type="formula" val="$F$20" gte="0"/>
      </iconSet>
    </cfRule>
  </conditionalFormatting>
  <conditionalFormatting sqref="F42">
    <cfRule type="iconSet" priority="10">
      <iconSet iconSet="3Arrows">
        <cfvo type="percent" val="0"/>
        <cfvo type="formula" val="$F$31"/>
        <cfvo type="formula" val="$F$31" gte="0"/>
      </iconSet>
    </cfRule>
  </conditionalFormatting>
  <conditionalFormatting sqref="F53">
    <cfRule type="iconSet" priority="9">
      <iconSet iconSet="3Arrows">
        <cfvo type="percent" val="0"/>
        <cfvo type="formula" val="$F$42"/>
        <cfvo type="formula" val="$F$42" gte="0"/>
      </iconSet>
    </cfRule>
  </conditionalFormatting>
  <conditionalFormatting sqref="F64">
    <cfRule type="iconSet" priority="8">
      <iconSet iconSet="3Arrows">
        <cfvo type="percent" val="0"/>
        <cfvo type="formula" val="$F$53"/>
        <cfvo type="formula" val="$F$53" gte="0"/>
      </iconSet>
    </cfRule>
  </conditionalFormatting>
  <conditionalFormatting sqref="F75">
    <cfRule type="iconSet" priority="7">
      <iconSet iconSet="3Arrows">
        <cfvo type="percent" val="0"/>
        <cfvo type="formula" val="$F$64"/>
        <cfvo type="formula" val="$F$64" gte="0"/>
      </iconSet>
    </cfRule>
  </conditionalFormatting>
  <conditionalFormatting sqref="F86">
    <cfRule type="iconSet" priority="6">
      <iconSet iconSet="3Arrows">
        <cfvo type="percent" val="0"/>
        <cfvo type="formula" val="$F$75"/>
        <cfvo type="formula" val="$F$75" gte="0"/>
      </iconSet>
    </cfRule>
  </conditionalFormatting>
  <conditionalFormatting sqref="F97">
    <cfRule type="iconSet" priority="5">
      <iconSet iconSet="3Arrows">
        <cfvo type="percent" val="0"/>
        <cfvo type="formula" val="$F$86"/>
        <cfvo type="formula" val="$F$86" gte="0"/>
      </iconSet>
    </cfRule>
  </conditionalFormatting>
  <conditionalFormatting sqref="F108">
    <cfRule type="iconSet" priority="4">
      <iconSet iconSet="3Arrows">
        <cfvo type="percent" val="0"/>
        <cfvo type="formula" val="$F$97"/>
        <cfvo type="formula" val="$F$97" gte="0"/>
      </iconSet>
    </cfRule>
  </conditionalFormatting>
  <conditionalFormatting sqref="F119">
    <cfRule type="iconSet" priority="3">
      <iconSet iconSet="3Arrows">
        <cfvo type="percent" val="0"/>
        <cfvo type="formula" val="$F$108"/>
        <cfvo type="formula" val="$F$108" gte="0"/>
      </iconSet>
    </cfRule>
  </conditionalFormatting>
  <conditionalFormatting sqref="F130">
    <cfRule type="iconSet" priority="2">
      <iconSet iconSet="3Arrows">
        <cfvo type="percent" val="0"/>
        <cfvo type="formula" val="$F$119"/>
        <cfvo type="formula" val="$F$119" gte="0"/>
      </iconSet>
    </cfRule>
  </conditionalFormatting>
  <dataValidations count="1">
    <dataValidation type="whole" errorStyle="warning" allowBlank="1" showInputMessage="1" showErrorMessage="1" errorTitle="Error" error="Please enter a whole numerical value" sqref="D11:I16 D22:I27 D33:I38 D44:I49 D55:I60 D66:I71 D77:I82 D88:I93 D99:I104 D110:I115 D121:I126 D132:I137" xr:uid="{00000000-0002-0000-0200-000000000000}">
      <formula1>0</formula1>
      <formula2>999999</formula2>
    </dataValidation>
  </dataValidations>
  <pageMargins left="0.7" right="0.7" top="0.75" bottom="0.75" header="0.3" footer="0.3"/>
  <pageSetup paperSize="9" scale="58" orientation="landscape" r:id="rId1"/>
  <rowBreaks count="2" manualBreakCount="2">
    <brk id="50" max="16" man="1"/>
    <brk id="96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702C15DD-3AE1-4079-B344-4569FD579822}">
            <x14:iconSet iconSet="3Arrows">
              <x14:cfvo type="percent">
                <xm:f>0</xm:f>
              </x14:cfvo>
              <x14:cfvo type="formula">
                <xm:f>'Apr 2019-Mar 2020'!$F$130+'Dec 2017-Mar 2018'!$A$35</xm:f>
              </x14:cfvo>
              <x14:cfvo type="formula" gte="0">
                <xm:f>'Apr 2019-Mar 2020'!$F$130</xm:f>
              </x14:cfvo>
            </x14:iconSet>
          </x14:cfRule>
          <xm:sqref>F9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138"/>
  <sheetViews>
    <sheetView showGridLines="0" topLeftCell="A113" zoomScale="80" zoomScaleNormal="80" workbookViewId="0">
      <selection activeCell="H138" sqref="H138"/>
    </sheetView>
  </sheetViews>
  <sheetFormatPr defaultColWidth="9" defaultRowHeight="15.75" x14ac:dyDescent="0.25"/>
  <cols>
    <col min="1" max="1" width="4.25" style="1" customWidth="1"/>
    <col min="2" max="2" width="10.125" style="1" customWidth="1"/>
    <col min="3" max="3" width="24.25" style="1" customWidth="1"/>
    <col min="4" max="10" width="15.625" style="1" customWidth="1"/>
    <col min="11" max="11" width="4.625" style="1" customWidth="1"/>
    <col min="12" max="16384" width="9" style="1"/>
  </cols>
  <sheetData>
    <row r="2" spans="2:10" ht="23.25" x14ac:dyDescent="0.35">
      <c r="B2" s="11" t="s">
        <v>38</v>
      </c>
    </row>
    <row r="4" spans="2:10" x14ac:dyDescent="0.25">
      <c r="B4" s="19">
        <v>1</v>
      </c>
      <c r="C4" s="1" t="s">
        <v>33</v>
      </c>
    </row>
    <row r="5" spans="2:10" x14ac:dyDescent="0.25">
      <c r="B5" s="19">
        <v>0</v>
      </c>
      <c r="C5" s="1" t="s">
        <v>34</v>
      </c>
    </row>
    <row r="6" spans="2:10" x14ac:dyDescent="0.25">
      <c r="B6" s="19">
        <v>-1</v>
      </c>
      <c r="C6" s="1" t="s">
        <v>35</v>
      </c>
    </row>
    <row r="9" spans="2:10" x14ac:dyDescent="0.25">
      <c r="D9" s="26" t="s">
        <v>14</v>
      </c>
      <c r="E9" s="25"/>
      <c r="F9" s="4">
        <f>IFERROR(SUM(D17:E17)/J17,"")</f>
        <v>0.65</v>
      </c>
      <c r="G9" s="24" t="s">
        <v>15</v>
      </c>
      <c r="H9" s="25"/>
      <c r="I9" s="4">
        <f>IFERROR(SUM(G17:H17)/J17,"")</f>
        <v>0</v>
      </c>
    </row>
    <row r="10" spans="2:10" ht="31.5" x14ac:dyDescent="0.25"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6" t="s">
        <v>12</v>
      </c>
      <c r="J10" s="6" t="s">
        <v>13</v>
      </c>
    </row>
    <row r="11" spans="2:10" x14ac:dyDescent="0.25">
      <c r="B11" s="20">
        <v>43556</v>
      </c>
      <c r="C11" s="10" t="s">
        <v>0</v>
      </c>
      <c r="D11" s="14">
        <v>1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9">
        <f t="shared" ref="J11:J17" si="0">SUM(D11:I11)</f>
        <v>1</v>
      </c>
    </row>
    <row r="12" spans="2:10" x14ac:dyDescent="0.25">
      <c r="B12" s="21"/>
      <c r="C12" s="10" t="s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9">
        <f t="shared" si="0"/>
        <v>0</v>
      </c>
    </row>
    <row r="13" spans="2:10" x14ac:dyDescent="0.25">
      <c r="B13" s="21"/>
      <c r="C13" s="10" t="s">
        <v>2</v>
      </c>
      <c r="D13" s="14">
        <v>10</v>
      </c>
      <c r="E13" s="14">
        <v>2</v>
      </c>
      <c r="F13" s="14">
        <v>2</v>
      </c>
      <c r="G13" s="14">
        <v>0</v>
      </c>
      <c r="H13" s="14">
        <v>0</v>
      </c>
      <c r="I13" s="14">
        <v>5</v>
      </c>
      <c r="J13" s="9">
        <f t="shared" si="0"/>
        <v>19</v>
      </c>
    </row>
    <row r="14" spans="2:10" x14ac:dyDescent="0.25">
      <c r="B14" s="21"/>
      <c r="C14" s="10" t="s">
        <v>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9">
        <f t="shared" si="0"/>
        <v>0</v>
      </c>
    </row>
    <row r="15" spans="2:10" x14ac:dyDescent="0.25">
      <c r="B15" s="21"/>
      <c r="C15" s="10" t="s">
        <v>4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9">
        <f t="shared" si="0"/>
        <v>0</v>
      </c>
    </row>
    <row r="16" spans="2:10" x14ac:dyDescent="0.25">
      <c r="B16" s="21"/>
      <c r="C16" s="10" t="s">
        <v>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9">
        <f t="shared" si="0"/>
        <v>0</v>
      </c>
    </row>
    <row r="17" spans="2:10" x14ac:dyDescent="0.25">
      <c r="B17" s="22"/>
      <c r="C17" s="7" t="s">
        <v>6</v>
      </c>
      <c r="D17" s="8">
        <f t="shared" ref="D17:I17" si="1">SUM(D11:D16)</f>
        <v>11</v>
      </c>
      <c r="E17" s="8">
        <f t="shared" si="1"/>
        <v>2</v>
      </c>
      <c r="F17" s="8">
        <f t="shared" si="1"/>
        <v>2</v>
      </c>
      <c r="G17" s="8">
        <f t="shared" si="1"/>
        <v>0</v>
      </c>
      <c r="H17" s="8">
        <f t="shared" si="1"/>
        <v>0</v>
      </c>
      <c r="I17" s="8">
        <f t="shared" si="1"/>
        <v>5</v>
      </c>
      <c r="J17" s="8">
        <f t="shared" si="0"/>
        <v>20</v>
      </c>
    </row>
    <row r="20" spans="2:10" x14ac:dyDescent="0.25">
      <c r="D20" s="26" t="s">
        <v>14</v>
      </c>
      <c r="E20" s="25"/>
      <c r="F20" s="4">
        <f>IFERROR(SUM(D28:E28)/J28,"")</f>
        <v>0.74193548387096775</v>
      </c>
      <c r="G20" s="24" t="s">
        <v>15</v>
      </c>
      <c r="H20" s="25"/>
      <c r="I20" s="4">
        <f>IFERROR(SUM(G28:H28)/J28,"")</f>
        <v>3.2258064516129031E-2</v>
      </c>
      <c r="J20" s="5"/>
    </row>
    <row r="21" spans="2:10" ht="31.5" x14ac:dyDescent="0.25">
      <c r="D21" s="6" t="s">
        <v>7</v>
      </c>
      <c r="E21" s="6" t="s">
        <v>8</v>
      </c>
      <c r="F21" s="6" t="s">
        <v>9</v>
      </c>
      <c r="G21" s="6" t="s">
        <v>10</v>
      </c>
      <c r="H21" s="6" t="s">
        <v>11</v>
      </c>
      <c r="I21" s="6" t="s">
        <v>12</v>
      </c>
      <c r="J21" s="6" t="s">
        <v>13</v>
      </c>
    </row>
    <row r="22" spans="2:10" x14ac:dyDescent="0.25">
      <c r="B22" s="20">
        <v>43586</v>
      </c>
      <c r="C22" s="10" t="s">
        <v>0</v>
      </c>
      <c r="D22" s="14">
        <v>3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9">
        <f t="shared" ref="J22:J28" si="2">SUM(D22:I22)</f>
        <v>3</v>
      </c>
    </row>
    <row r="23" spans="2:10" x14ac:dyDescent="0.25">
      <c r="B23" s="21"/>
      <c r="C23" s="10" t="s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9">
        <f t="shared" si="2"/>
        <v>0</v>
      </c>
    </row>
    <row r="24" spans="2:10" x14ac:dyDescent="0.25">
      <c r="B24" s="21"/>
      <c r="C24" s="10" t="s">
        <v>2</v>
      </c>
      <c r="D24" s="14">
        <v>15</v>
      </c>
      <c r="E24" s="14">
        <v>5</v>
      </c>
      <c r="F24" s="14">
        <v>0</v>
      </c>
      <c r="G24" s="14">
        <v>1</v>
      </c>
      <c r="H24" s="14">
        <v>0</v>
      </c>
      <c r="I24" s="14">
        <v>7</v>
      </c>
      <c r="J24" s="9">
        <f t="shared" si="2"/>
        <v>28</v>
      </c>
    </row>
    <row r="25" spans="2:10" x14ac:dyDescent="0.25">
      <c r="B25" s="21"/>
      <c r="C25" s="10" t="s">
        <v>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9">
        <f t="shared" si="2"/>
        <v>0</v>
      </c>
    </row>
    <row r="26" spans="2:10" x14ac:dyDescent="0.25">
      <c r="B26" s="21"/>
      <c r="C26" s="10" t="s">
        <v>4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9">
        <f t="shared" si="2"/>
        <v>0</v>
      </c>
    </row>
    <row r="27" spans="2:10" x14ac:dyDescent="0.25">
      <c r="B27" s="21"/>
      <c r="C27" s="10" t="s">
        <v>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9">
        <f t="shared" si="2"/>
        <v>0</v>
      </c>
    </row>
    <row r="28" spans="2:10" x14ac:dyDescent="0.25">
      <c r="B28" s="22"/>
      <c r="C28" s="7" t="s">
        <v>6</v>
      </c>
      <c r="D28" s="8">
        <f t="shared" ref="D28:I28" si="3">SUM(D22:D27)</f>
        <v>18</v>
      </c>
      <c r="E28" s="8">
        <f t="shared" si="3"/>
        <v>5</v>
      </c>
      <c r="F28" s="8">
        <f t="shared" si="3"/>
        <v>0</v>
      </c>
      <c r="G28" s="8">
        <f t="shared" si="3"/>
        <v>1</v>
      </c>
      <c r="H28" s="8">
        <f t="shared" si="3"/>
        <v>0</v>
      </c>
      <c r="I28" s="8">
        <f t="shared" si="3"/>
        <v>7</v>
      </c>
      <c r="J28" s="8">
        <f t="shared" si="2"/>
        <v>31</v>
      </c>
    </row>
    <row r="31" spans="2:10" x14ac:dyDescent="0.25">
      <c r="D31" s="26" t="s">
        <v>14</v>
      </c>
      <c r="E31" s="25"/>
      <c r="F31" s="4">
        <f>IFERROR(SUM(D39:E39)/J39,"")</f>
        <v>0.9140625</v>
      </c>
      <c r="G31" s="24" t="s">
        <v>15</v>
      </c>
      <c r="H31" s="25"/>
      <c r="I31" s="4">
        <f>IFERROR(SUM(G39:H39)/J39,"")</f>
        <v>3.125E-2</v>
      </c>
      <c r="J31" s="5"/>
    </row>
    <row r="32" spans="2:10" ht="31.5" x14ac:dyDescent="0.25">
      <c r="D32" s="6" t="s">
        <v>7</v>
      </c>
      <c r="E32" s="6" t="s">
        <v>8</v>
      </c>
      <c r="F32" s="6" t="s">
        <v>9</v>
      </c>
      <c r="G32" s="6" t="s">
        <v>10</v>
      </c>
      <c r="H32" s="6" t="s">
        <v>11</v>
      </c>
      <c r="I32" s="6" t="s">
        <v>12</v>
      </c>
      <c r="J32" s="6" t="s">
        <v>13</v>
      </c>
    </row>
    <row r="33" spans="2:10" x14ac:dyDescent="0.25">
      <c r="B33" s="20">
        <v>43617</v>
      </c>
      <c r="C33" s="10" t="s">
        <v>0</v>
      </c>
      <c r="D33" s="14">
        <v>70</v>
      </c>
      <c r="E33" s="14">
        <v>34</v>
      </c>
      <c r="F33" s="14">
        <v>3</v>
      </c>
      <c r="G33" s="14">
        <v>0</v>
      </c>
      <c r="H33" s="14">
        <v>1</v>
      </c>
      <c r="I33" s="14">
        <v>1</v>
      </c>
      <c r="J33" s="9">
        <f t="shared" ref="J33:J39" si="4">SUM(D33:I33)</f>
        <v>109</v>
      </c>
    </row>
    <row r="34" spans="2:10" x14ac:dyDescent="0.25">
      <c r="B34" s="21"/>
      <c r="C34" s="10" t="s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9">
        <f t="shared" si="4"/>
        <v>0</v>
      </c>
    </row>
    <row r="35" spans="2:10" x14ac:dyDescent="0.25">
      <c r="B35" s="21"/>
      <c r="C35" s="10" t="s">
        <v>2</v>
      </c>
      <c r="D35" s="14">
        <v>12</v>
      </c>
      <c r="E35" s="14">
        <v>0</v>
      </c>
      <c r="F35" s="14">
        <v>0</v>
      </c>
      <c r="G35" s="14">
        <v>0</v>
      </c>
      <c r="H35" s="14">
        <v>3</v>
      </c>
      <c r="I35" s="14">
        <v>3</v>
      </c>
      <c r="J35" s="9">
        <f t="shared" si="4"/>
        <v>18</v>
      </c>
    </row>
    <row r="36" spans="2:10" x14ac:dyDescent="0.25">
      <c r="B36" s="21"/>
      <c r="C36" s="10" t="s">
        <v>3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9">
        <f t="shared" si="4"/>
        <v>0</v>
      </c>
    </row>
    <row r="37" spans="2:10" x14ac:dyDescent="0.25">
      <c r="B37" s="21"/>
      <c r="C37" s="10" t="s">
        <v>4</v>
      </c>
      <c r="D37" s="14">
        <v>0</v>
      </c>
      <c r="E37" s="14">
        <v>1</v>
      </c>
      <c r="F37" s="14">
        <v>0</v>
      </c>
      <c r="G37" s="14">
        <v>0</v>
      </c>
      <c r="H37" s="14">
        <v>0</v>
      </c>
      <c r="I37" s="14">
        <v>0</v>
      </c>
      <c r="J37" s="9">
        <f t="shared" si="4"/>
        <v>1</v>
      </c>
    </row>
    <row r="38" spans="2:10" x14ac:dyDescent="0.25">
      <c r="B38" s="21"/>
      <c r="C38" s="10" t="s">
        <v>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9">
        <f t="shared" si="4"/>
        <v>0</v>
      </c>
    </row>
    <row r="39" spans="2:10" x14ac:dyDescent="0.25">
      <c r="B39" s="22"/>
      <c r="C39" s="7" t="s">
        <v>6</v>
      </c>
      <c r="D39" s="8">
        <f t="shared" ref="D39:I39" si="5">SUM(D33:D38)</f>
        <v>82</v>
      </c>
      <c r="E39" s="8">
        <f t="shared" si="5"/>
        <v>35</v>
      </c>
      <c r="F39" s="8">
        <f t="shared" si="5"/>
        <v>3</v>
      </c>
      <c r="G39" s="8">
        <f t="shared" si="5"/>
        <v>0</v>
      </c>
      <c r="H39" s="8">
        <f t="shared" si="5"/>
        <v>4</v>
      </c>
      <c r="I39" s="8">
        <f t="shared" si="5"/>
        <v>4</v>
      </c>
      <c r="J39" s="8">
        <f t="shared" si="4"/>
        <v>128</v>
      </c>
    </row>
    <row r="42" spans="2:10" x14ac:dyDescent="0.25">
      <c r="D42" s="26" t="s">
        <v>14</v>
      </c>
      <c r="E42" s="25"/>
      <c r="F42" s="4">
        <f>IFERROR(SUM(D50:E50)/J50,"")</f>
        <v>0.7857142857142857</v>
      </c>
      <c r="G42" s="24" t="s">
        <v>15</v>
      </c>
      <c r="H42" s="25"/>
      <c r="I42" s="4">
        <f>IFERROR(SUM(G50:H50)/J50,"")</f>
        <v>7.1428571428571425E-2</v>
      </c>
      <c r="J42" s="5"/>
    </row>
    <row r="43" spans="2:10" ht="31.5" x14ac:dyDescent="0.25">
      <c r="D43" s="6" t="s">
        <v>7</v>
      </c>
      <c r="E43" s="6" t="s">
        <v>8</v>
      </c>
      <c r="F43" s="6" t="s">
        <v>9</v>
      </c>
      <c r="G43" s="6" t="s">
        <v>10</v>
      </c>
      <c r="H43" s="6" t="s">
        <v>11</v>
      </c>
      <c r="I43" s="6" t="s">
        <v>12</v>
      </c>
      <c r="J43" s="6" t="s">
        <v>13</v>
      </c>
    </row>
    <row r="44" spans="2:10" x14ac:dyDescent="0.25">
      <c r="B44" s="20">
        <v>43647</v>
      </c>
      <c r="C44" s="10" t="s">
        <v>0</v>
      </c>
      <c r="D44" s="14">
        <v>5</v>
      </c>
      <c r="E44" s="14">
        <v>0</v>
      </c>
      <c r="F44" s="14">
        <v>0</v>
      </c>
      <c r="G44" s="14">
        <v>1</v>
      </c>
      <c r="H44" s="14">
        <v>0</v>
      </c>
      <c r="I44" s="14">
        <v>0</v>
      </c>
      <c r="J44" s="9">
        <f t="shared" ref="J44:J50" si="6">SUM(D44:I44)</f>
        <v>6</v>
      </c>
    </row>
    <row r="45" spans="2:10" x14ac:dyDescent="0.25">
      <c r="B45" s="21"/>
      <c r="C45" s="10" t="s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9">
        <f t="shared" si="6"/>
        <v>0</v>
      </c>
    </row>
    <row r="46" spans="2:10" x14ac:dyDescent="0.25">
      <c r="B46" s="21"/>
      <c r="C46" s="10" t="s">
        <v>2</v>
      </c>
      <c r="D46" s="14">
        <v>21</v>
      </c>
      <c r="E46" s="14">
        <v>6</v>
      </c>
      <c r="F46" s="14">
        <v>1</v>
      </c>
      <c r="G46" s="14">
        <v>1</v>
      </c>
      <c r="H46" s="14">
        <v>1</v>
      </c>
      <c r="I46" s="14">
        <v>5</v>
      </c>
      <c r="J46" s="9">
        <f t="shared" si="6"/>
        <v>35</v>
      </c>
    </row>
    <row r="47" spans="2:10" x14ac:dyDescent="0.25">
      <c r="B47" s="21"/>
      <c r="C47" s="10" t="s">
        <v>3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9">
        <f t="shared" si="6"/>
        <v>0</v>
      </c>
    </row>
    <row r="48" spans="2:10" x14ac:dyDescent="0.25">
      <c r="B48" s="21"/>
      <c r="C48" s="10" t="s">
        <v>4</v>
      </c>
      <c r="D48" s="14">
        <v>1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9">
        <f t="shared" si="6"/>
        <v>1</v>
      </c>
    </row>
    <row r="49" spans="2:10" x14ac:dyDescent="0.25">
      <c r="B49" s="21"/>
      <c r="C49" s="10" t="s">
        <v>5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9">
        <f t="shared" si="6"/>
        <v>0</v>
      </c>
    </row>
    <row r="50" spans="2:10" x14ac:dyDescent="0.25">
      <c r="B50" s="22"/>
      <c r="C50" s="7" t="s">
        <v>6</v>
      </c>
      <c r="D50" s="8">
        <f t="shared" ref="D50:I50" si="7">SUM(D44:D49)</f>
        <v>27</v>
      </c>
      <c r="E50" s="8">
        <f t="shared" si="7"/>
        <v>6</v>
      </c>
      <c r="F50" s="8">
        <f t="shared" si="7"/>
        <v>1</v>
      </c>
      <c r="G50" s="8">
        <f t="shared" si="7"/>
        <v>2</v>
      </c>
      <c r="H50" s="8">
        <f t="shared" si="7"/>
        <v>1</v>
      </c>
      <c r="I50" s="8">
        <f t="shared" si="7"/>
        <v>5</v>
      </c>
      <c r="J50" s="8">
        <f t="shared" si="6"/>
        <v>42</v>
      </c>
    </row>
    <row r="53" spans="2:10" x14ac:dyDescent="0.25">
      <c r="D53" s="26" t="s">
        <v>14</v>
      </c>
      <c r="E53" s="25"/>
      <c r="F53" s="4">
        <f>IFERROR(SUM(D61:E61)/J61,"")</f>
        <v>0.84375</v>
      </c>
      <c r="G53" s="24" t="s">
        <v>15</v>
      </c>
      <c r="H53" s="25"/>
      <c r="I53" s="4">
        <f>IFERROR(SUM(G61:H61)/J61,"")</f>
        <v>0</v>
      </c>
      <c r="J53" s="5"/>
    </row>
    <row r="54" spans="2:10" ht="31.5" x14ac:dyDescent="0.25">
      <c r="D54" s="6" t="s">
        <v>7</v>
      </c>
      <c r="E54" s="6" t="s">
        <v>8</v>
      </c>
      <c r="F54" s="6" t="s">
        <v>9</v>
      </c>
      <c r="G54" s="6" t="s">
        <v>10</v>
      </c>
      <c r="H54" s="6" t="s">
        <v>11</v>
      </c>
      <c r="I54" s="6" t="s">
        <v>12</v>
      </c>
      <c r="J54" s="6" t="s">
        <v>13</v>
      </c>
    </row>
    <row r="55" spans="2:10" x14ac:dyDescent="0.25">
      <c r="B55" s="20">
        <v>43678</v>
      </c>
      <c r="C55" s="10" t="s">
        <v>0</v>
      </c>
      <c r="D55" s="14">
        <v>8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9">
        <f t="shared" ref="J55:J61" si="8">SUM(D55:I55)</f>
        <v>8</v>
      </c>
    </row>
    <row r="56" spans="2:10" x14ac:dyDescent="0.25">
      <c r="B56" s="21"/>
      <c r="C56" s="10" t="s">
        <v>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9">
        <f t="shared" si="8"/>
        <v>0</v>
      </c>
    </row>
    <row r="57" spans="2:10" x14ac:dyDescent="0.25">
      <c r="B57" s="21"/>
      <c r="C57" s="10" t="s">
        <v>2</v>
      </c>
      <c r="D57" s="14">
        <v>14</v>
      </c>
      <c r="E57" s="14">
        <v>4</v>
      </c>
      <c r="F57" s="14">
        <v>0</v>
      </c>
      <c r="G57" s="14">
        <v>0</v>
      </c>
      <c r="H57" s="14">
        <v>0</v>
      </c>
      <c r="I57" s="14">
        <v>5</v>
      </c>
      <c r="J57" s="9">
        <f t="shared" si="8"/>
        <v>23</v>
      </c>
    </row>
    <row r="58" spans="2:10" x14ac:dyDescent="0.25">
      <c r="B58" s="21"/>
      <c r="C58" s="10" t="s">
        <v>3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9">
        <f t="shared" si="8"/>
        <v>0</v>
      </c>
    </row>
    <row r="59" spans="2:10" x14ac:dyDescent="0.25">
      <c r="B59" s="21"/>
      <c r="C59" s="10" t="s">
        <v>4</v>
      </c>
      <c r="D59" s="14">
        <v>1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9">
        <f t="shared" si="8"/>
        <v>1</v>
      </c>
    </row>
    <row r="60" spans="2:10" x14ac:dyDescent="0.25">
      <c r="B60" s="21"/>
      <c r="C60" s="10" t="s">
        <v>5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9">
        <f t="shared" si="8"/>
        <v>0</v>
      </c>
    </row>
    <row r="61" spans="2:10" x14ac:dyDescent="0.25">
      <c r="B61" s="22"/>
      <c r="C61" s="7" t="s">
        <v>6</v>
      </c>
      <c r="D61" s="8">
        <f t="shared" ref="D61:I61" si="9">SUM(D55:D60)</f>
        <v>23</v>
      </c>
      <c r="E61" s="8">
        <f t="shared" si="9"/>
        <v>4</v>
      </c>
      <c r="F61" s="8">
        <f t="shared" si="9"/>
        <v>0</v>
      </c>
      <c r="G61" s="8">
        <f t="shared" si="9"/>
        <v>0</v>
      </c>
      <c r="H61" s="8">
        <f t="shared" si="9"/>
        <v>0</v>
      </c>
      <c r="I61" s="8">
        <f t="shared" si="9"/>
        <v>5</v>
      </c>
      <c r="J61" s="8">
        <f t="shared" si="8"/>
        <v>32</v>
      </c>
    </row>
    <row r="64" spans="2:10" x14ac:dyDescent="0.25">
      <c r="D64" s="26" t="s">
        <v>14</v>
      </c>
      <c r="E64" s="25"/>
      <c r="F64" s="4">
        <f>IFERROR(SUM(D72:E72)/J72,"")</f>
        <v>0.91891891891891897</v>
      </c>
      <c r="G64" s="24" t="s">
        <v>15</v>
      </c>
      <c r="H64" s="25"/>
      <c r="I64" s="4">
        <f>IFERROR(SUM(G72:H72)/J72,"")</f>
        <v>0</v>
      </c>
      <c r="J64" s="5"/>
    </row>
    <row r="65" spans="2:10" ht="31.5" x14ac:dyDescent="0.25">
      <c r="D65" s="6" t="s">
        <v>7</v>
      </c>
      <c r="E65" s="6" t="s">
        <v>8</v>
      </c>
      <c r="F65" s="6" t="s">
        <v>9</v>
      </c>
      <c r="G65" s="6" t="s">
        <v>10</v>
      </c>
      <c r="H65" s="6" t="s">
        <v>11</v>
      </c>
      <c r="I65" s="6" t="s">
        <v>12</v>
      </c>
      <c r="J65" s="6" t="s">
        <v>13</v>
      </c>
    </row>
    <row r="66" spans="2:10" x14ac:dyDescent="0.25">
      <c r="B66" s="20">
        <v>43709</v>
      </c>
      <c r="C66" s="10" t="s">
        <v>0</v>
      </c>
      <c r="D66" s="14">
        <v>9</v>
      </c>
      <c r="E66" s="14">
        <v>1</v>
      </c>
      <c r="F66" s="14">
        <v>0</v>
      </c>
      <c r="G66" s="14">
        <v>0</v>
      </c>
      <c r="H66" s="14">
        <v>0</v>
      </c>
      <c r="I66" s="14">
        <v>0</v>
      </c>
      <c r="J66" s="9">
        <f t="shared" ref="J66:J72" si="10">SUM(D66:I66)</f>
        <v>10</v>
      </c>
    </row>
    <row r="67" spans="2:10" x14ac:dyDescent="0.25">
      <c r="B67" s="21"/>
      <c r="C67" s="10" t="s">
        <v>1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9">
        <f t="shared" si="10"/>
        <v>0</v>
      </c>
    </row>
    <row r="68" spans="2:10" x14ac:dyDescent="0.25">
      <c r="B68" s="21"/>
      <c r="C68" s="10" t="s">
        <v>2</v>
      </c>
      <c r="D68" s="14">
        <v>19</v>
      </c>
      <c r="E68" s="14">
        <v>3</v>
      </c>
      <c r="F68" s="14">
        <v>0</v>
      </c>
      <c r="G68" s="14">
        <v>0</v>
      </c>
      <c r="H68" s="14">
        <v>0</v>
      </c>
      <c r="I68" s="14">
        <v>3</v>
      </c>
      <c r="J68" s="9">
        <f t="shared" si="10"/>
        <v>25</v>
      </c>
    </row>
    <row r="69" spans="2:10" x14ac:dyDescent="0.25">
      <c r="B69" s="21"/>
      <c r="C69" s="10" t="s">
        <v>3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9">
        <f t="shared" si="10"/>
        <v>0</v>
      </c>
    </row>
    <row r="70" spans="2:10" x14ac:dyDescent="0.25">
      <c r="B70" s="21"/>
      <c r="C70" s="10" t="s">
        <v>4</v>
      </c>
      <c r="D70" s="14">
        <v>2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9">
        <f t="shared" si="10"/>
        <v>2</v>
      </c>
    </row>
    <row r="71" spans="2:10" x14ac:dyDescent="0.25">
      <c r="B71" s="21"/>
      <c r="C71" s="10" t="s">
        <v>5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9">
        <f t="shared" si="10"/>
        <v>0</v>
      </c>
    </row>
    <row r="72" spans="2:10" x14ac:dyDescent="0.25">
      <c r="B72" s="22"/>
      <c r="C72" s="7" t="s">
        <v>6</v>
      </c>
      <c r="D72" s="8">
        <f t="shared" ref="D72:I72" si="11">SUM(D66:D71)</f>
        <v>30</v>
      </c>
      <c r="E72" s="8">
        <f t="shared" si="11"/>
        <v>4</v>
      </c>
      <c r="F72" s="8">
        <f t="shared" si="11"/>
        <v>0</v>
      </c>
      <c r="G72" s="8">
        <f t="shared" si="11"/>
        <v>0</v>
      </c>
      <c r="H72" s="8">
        <f t="shared" si="11"/>
        <v>0</v>
      </c>
      <c r="I72" s="8">
        <f t="shared" si="11"/>
        <v>3</v>
      </c>
      <c r="J72" s="8">
        <f t="shared" si="10"/>
        <v>37</v>
      </c>
    </row>
    <row r="75" spans="2:10" x14ac:dyDescent="0.25">
      <c r="D75" s="26" t="s">
        <v>14</v>
      </c>
      <c r="E75" s="25"/>
      <c r="F75" s="4">
        <f>IFERROR(SUM(D83:E83)/J83,"")</f>
        <v>0.82352941176470584</v>
      </c>
      <c r="G75" s="24" t="s">
        <v>15</v>
      </c>
      <c r="H75" s="25"/>
      <c r="I75" s="4">
        <f>IFERROR(SUM(G83:H83)/J83,"")</f>
        <v>0.11764705882352941</v>
      </c>
      <c r="J75" s="5"/>
    </row>
    <row r="76" spans="2:10" ht="31.5" x14ac:dyDescent="0.25">
      <c r="D76" s="6" t="s">
        <v>7</v>
      </c>
      <c r="E76" s="6" t="s">
        <v>8</v>
      </c>
      <c r="F76" s="6" t="s">
        <v>9</v>
      </c>
      <c r="G76" s="6" t="s">
        <v>10</v>
      </c>
      <c r="H76" s="6" t="s">
        <v>11</v>
      </c>
      <c r="I76" s="6" t="s">
        <v>12</v>
      </c>
      <c r="J76" s="6" t="s">
        <v>13</v>
      </c>
    </row>
    <row r="77" spans="2:10" x14ac:dyDescent="0.25">
      <c r="B77" s="20">
        <v>43739</v>
      </c>
      <c r="C77" s="10" t="s">
        <v>0</v>
      </c>
      <c r="D77" s="14">
        <v>5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9">
        <f t="shared" ref="J77:J83" si="12">SUM(D77:I77)</f>
        <v>5</v>
      </c>
    </row>
    <row r="78" spans="2:10" x14ac:dyDescent="0.25">
      <c r="B78" s="21"/>
      <c r="C78" s="10" t="s">
        <v>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9">
        <f t="shared" si="12"/>
        <v>0</v>
      </c>
    </row>
    <row r="79" spans="2:10" x14ac:dyDescent="0.25">
      <c r="B79" s="21"/>
      <c r="C79" s="10" t="s">
        <v>2</v>
      </c>
      <c r="D79" s="14">
        <v>8</v>
      </c>
      <c r="E79" s="14">
        <v>1</v>
      </c>
      <c r="F79" s="14"/>
      <c r="G79" s="14"/>
      <c r="H79" s="14">
        <v>2</v>
      </c>
      <c r="I79" s="14">
        <v>1</v>
      </c>
      <c r="J79" s="9">
        <f t="shared" si="12"/>
        <v>12</v>
      </c>
    </row>
    <row r="80" spans="2:10" x14ac:dyDescent="0.25">
      <c r="B80" s="21"/>
      <c r="C80" s="10" t="s">
        <v>3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9">
        <f t="shared" si="12"/>
        <v>0</v>
      </c>
    </row>
    <row r="81" spans="2:10" x14ac:dyDescent="0.25">
      <c r="B81" s="21"/>
      <c r="C81" s="10" t="s">
        <v>4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9">
        <f t="shared" si="12"/>
        <v>0</v>
      </c>
    </row>
    <row r="82" spans="2:10" x14ac:dyDescent="0.25">
      <c r="B82" s="21"/>
      <c r="C82" s="10" t="s">
        <v>5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9">
        <f t="shared" si="12"/>
        <v>0</v>
      </c>
    </row>
    <row r="83" spans="2:10" x14ac:dyDescent="0.25">
      <c r="B83" s="22"/>
      <c r="C83" s="7" t="s">
        <v>6</v>
      </c>
      <c r="D83" s="8">
        <f t="shared" ref="D83:I83" si="13">SUM(D77:D82)</f>
        <v>13</v>
      </c>
      <c r="E83" s="8">
        <f t="shared" si="13"/>
        <v>1</v>
      </c>
      <c r="F83" s="8">
        <f t="shared" si="13"/>
        <v>0</v>
      </c>
      <c r="G83" s="8">
        <f t="shared" si="13"/>
        <v>0</v>
      </c>
      <c r="H83" s="8">
        <f t="shared" si="13"/>
        <v>2</v>
      </c>
      <c r="I83" s="8">
        <f t="shared" si="13"/>
        <v>1</v>
      </c>
      <c r="J83" s="8">
        <f t="shared" si="12"/>
        <v>17</v>
      </c>
    </row>
    <row r="86" spans="2:10" x14ac:dyDescent="0.25">
      <c r="D86" s="26" t="s">
        <v>14</v>
      </c>
      <c r="E86" s="25"/>
      <c r="F86" s="4">
        <f>IFERROR(SUM(D94:E94)/J94,"")</f>
        <v>0.83333333333333337</v>
      </c>
      <c r="G86" s="24" t="s">
        <v>15</v>
      </c>
      <c r="H86" s="25"/>
      <c r="I86" s="4">
        <f>IFERROR(SUM(G94:H94)/J94,"")</f>
        <v>0</v>
      </c>
      <c r="J86" s="5"/>
    </row>
    <row r="87" spans="2:10" ht="31.5" x14ac:dyDescent="0.25">
      <c r="D87" s="6" t="s">
        <v>7</v>
      </c>
      <c r="E87" s="6" t="s">
        <v>8</v>
      </c>
      <c r="F87" s="6" t="s">
        <v>9</v>
      </c>
      <c r="G87" s="6" t="s">
        <v>10</v>
      </c>
      <c r="H87" s="6" t="s">
        <v>11</v>
      </c>
      <c r="I87" s="6" t="s">
        <v>12</v>
      </c>
      <c r="J87" s="6" t="s">
        <v>13</v>
      </c>
    </row>
    <row r="88" spans="2:10" x14ac:dyDescent="0.25">
      <c r="B88" s="20">
        <v>43770</v>
      </c>
      <c r="C88" s="10" t="s">
        <v>0</v>
      </c>
      <c r="D88" s="14">
        <v>4</v>
      </c>
      <c r="E88" s="14"/>
      <c r="F88" s="14">
        <v>1</v>
      </c>
      <c r="G88" s="14"/>
      <c r="H88" s="14"/>
      <c r="I88" s="14"/>
      <c r="J88" s="9">
        <f t="shared" ref="J88:J94" si="14">SUM(D88:I88)</f>
        <v>5</v>
      </c>
    </row>
    <row r="89" spans="2:10" x14ac:dyDescent="0.25">
      <c r="B89" s="21"/>
      <c r="C89" s="10" t="s">
        <v>1</v>
      </c>
      <c r="D89" s="14"/>
      <c r="E89" s="14"/>
      <c r="F89" s="14"/>
      <c r="G89" s="14"/>
      <c r="H89" s="14"/>
      <c r="I89" s="14"/>
      <c r="J89" s="9">
        <f t="shared" si="14"/>
        <v>0</v>
      </c>
    </row>
    <row r="90" spans="2:10" x14ac:dyDescent="0.25">
      <c r="B90" s="21"/>
      <c r="C90" s="10" t="s">
        <v>2</v>
      </c>
      <c r="D90" s="14"/>
      <c r="E90" s="14"/>
      <c r="F90" s="14"/>
      <c r="G90" s="14"/>
      <c r="H90" s="14"/>
      <c r="I90" s="14"/>
      <c r="J90" s="9">
        <f t="shared" si="14"/>
        <v>0</v>
      </c>
    </row>
    <row r="91" spans="2:10" x14ac:dyDescent="0.25">
      <c r="B91" s="21"/>
      <c r="C91" s="10" t="s">
        <v>3</v>
      </c>
      <c r="D91" s="14"/>
      <c r="E91" s="14"/>
      <c r="F91" s="14"/>
      <c r="G91" s="14"/>
      <c r="H91" s="14"/>
      <c r="I91" s="14"/>
      <c r="J91" s="9">
        <f t="shared" si="14"/>
        <v>0</v>
      </c>
    </row>
    <row r="92" spans="2:10" x14ac:dyDescent="0.25">
      <c r="B92" s="21"/>
      <c r="C92" s="10" t="s">
        <v>4</v>
      </c>
      <c r="D92" s="14">
        <v>1</v>
      </c>
      <c r="E92" s="14"/>
      <c r="F92" s="14"/>
      <c r="G92" s="14"/>
      <c r="H92" s="14"/>
      <c r="I92" s="14"/>
      <c r="J92" s="9">
        <f t="shared" si="14"/>
        <v>1</v>
      </c>
    </row>
    <row r="93" spans="2:10" x14ac:dyDescent="0.25">
      <c r="B93" s="21"/>
      <c r="C93" s="10" t="s">
        <v>5</v>
      </c>
      <c r="D93" s="14"/>
      <c r="E93" s="14"/>
      <c r="F93" s="14"/>
      <c r="G93" s="14"/>
      <c r="H93" s="14"/>
      <c r="I93" s="14"/>
      <c r="J93" s="9">
        <f t="shared" si="14"/>
        <v>0</v>
      </c>
    </row>
    <row r="94" spans="2:10" x14ac:dyDescent="0.25">
      <c r="B94" s="22"/>
      <c r="C94" s="7" t="s">
        <v>6</v>
      </c>
      <c r="D94" s="8">
        <f t="shared" ref="D94:I94" si="15">SUM(D88:D93)</f>
        <v>5</v>
      </c>
      <c r="E94" s="8">
        <f t="shared" si="15"/>
        <v>0</v>
      </c>
      <c r="F94" s="8">
        <f t="shared" si="15"/>
        <v>1</v>
      </c>
      <c r="G94" s="8">
        <f t="shared" si="15"/>
        <v>0</v>
      </c>
      <c r="H94" s="8">
        <f t="shared" si="15"/>
        <v>0</v>
      </c>
      <c r="I94" s="8">
        <f t="shared" si="15"/>
        <v>0</v>
      </c>
      <c r="J94" s="8">
        <f t="shared" si="14"/>
        <v>6</v>
      </c>
    </row>
    <row r="97" spans="2:10" x14ac:dyDescent="0.25">
      <c r="D97" s="26" t="s">
        <v>14</v>
      </c>
      <c r="E97" s="25"/>
      <c r="F97" s="4">
        <f>IFERROR(SUM(D105:E105)/J105,"")</f>
        <v>0.91666666666666663</v>
      </c>
      <c r="G97" s="24" t="s">
        <v>15</v>
      </c>
      <c r="H97" s="25"/>
      <c r="I97" s="4">
        <f>IFERROR(SUM(G105:H105)/J105,"")</f>
        <v>0</v>
      </c>
      <c r="J97" s="5"/>
    </row>
    <row r="98" spans="2:10" ht="31.5" x14ac:dyDescent="0.25">
      <c r="D98" s="6" t="s">
        <v>7</v>
      </c>
      <c r="E98" s="6" t="s">
        <v>8</v>
      </c>
      <c r="F98" s="6" t="s">
        <v>9</v>
      </c>
      <c r="G98" s="6" t="s">
        <v>10</v>
      </c>
      <c r="H98" s="6" t="s">
        <v>11</v>
      </c>
      <c r="I98" s="6" t="s">
        <v>12</v>
      </c>
      <c r="J98" s="6" t="s">
        <v>13</v>
      </c>
    </row>
    <row r="99" spans="2:10" x14ac:dyDescent="0.25">
      <c r="B99" s="20">
        <v>43800</v>
      </c>
      <c r="C99" s="10" t="s">
        <v>0</v>
      </c>
      <c r="D99" s="14">
        <v>3</v>
      </c>
      <c r="E99" s="14">
        <v>0</v>
      </c>
      <c r="F99" s="14">
        <v>1</v>
      </c>
      <c r="G99" s="14">
        <v>0</v>
      </c>
      <c r="H99" s="14">
        <v>0</v>
      </c>
      <c r="I99" s="14">
        <v>0</v>
      </c>
      <c r="J99" s="9">
        <f t="shared" ref="J99:J105" si="16">SUM(D99:I99)</f>
        <v>4</v>
      </c>
    </row>
    <row r="100" spans="2:10" x14ac:dyDescent="0.25">
      <c r="B100" s="21"/>
      <c r="C100" s="10" t="s">
        <v>1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9">
        <f t="shared" si="16"/>
        <v>0</v>
      </c>
    </row>
    <row r="101" spans="2:10" x14ac:dyDescent="0.25">
      <c r="B101" s="21"/>
      <c r="C101" s="10" t="s">
        <v>2</v>
      </c>
      <c r="D101" s="14">
        <v>6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9">
        <f t="shared" si="16"/>
        <v>6</v>
      </c>
    </row>
    <row r="102" spans="2:10" x14ac:dyDescent="0.25">
      <c r="B102" s="21"/>
      <c r="C102" s="10" t="s">
        <v>3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9">
        <f t="shared" si="16"/>
        <v>0</v>
      </c>
    </row>
    <row r="103" spans="2:10" x14ac:dyDescent="0.25">
      <c r="B103" s="21"/>
      <c r="C103" s="10" t="s">
        <v>4</v>
      </c>
      <c r="D103" s="14">
        <v>1</v>
      </c>
      <c r="E103" s="14">
        <v>1</v>
      </c>
      <c r="F103" s="14"/>
      <c r="G103" s="14"/>
      <c r="H103" s="14"/>
      <c r="I103" s="14"/>
      <c r="J103" s="9">
        <f t="shared" si="16"/>
        <v>2</v>
      </c>
    </row>
    <row r="104" spans="2:10" x14ac:dyDescent="0.25">
      <c r="B104" s="21"/>
      <c r="C104" s="10" t="s">
        <v>5</v>
      </c>
      <c r="D104" s="14">
        <v>0</v>
      </c>
      <c r="E104" s="14">
        <v>0</v>
      </c>
      <c r="F104" s="14"/>
      <c r="G104" s="14"/>
      <c r="H104" s="14"/>
      <c r="I104" s="14"/>
      <c r="J104" s="9">
        <f t="shared" si="16"/>
        <v>0</v>
      </c>
    </row>
    <row r="105" spans="2:10" x14ac:dyDescent="0.25">
      <c r="B105" s="22"/>
      <c r="C105" s="7" t="s">
        <v>6</v>
      </c>
      <c r="D105" s="8">
        <f t="shared" ref="D105:I105" si="17">SUM(D99:D104)</f>
        <v>10</v>
      </c>
      <c r="E105" s="8">
        <f t="shared" si="17"/>
        <v>1</v>
      </c>
      <c r="F105" s="8">
        <f t="shared" si="17"/>
        <v>1</v>
      </c>
      <c r="G105" s="8">
        <f t="shared" si="17"/>
        <v>0</v>
      </c>
      <c r="H105" s="8">
        <f t="shared" si="17"/>
        <v>0</v>
      </c>
      <c r="I105" s="8">
        <f t="shared" si="17"/>
        <v>0</v>
      </c>
      <c r="J105" s="8">
        <f t="shared" si="16"/>
        <v>12</v>
      </c>
    </row>
    <row r="108" spans="2:10" x14ac:dyDescent="0.25">
      <c r="D108" s="26" t="s">
        <v>14</v>
      </c>
      <c r="E108" s="25"/>
      <c r="F108" s="4">
        <f>IFERROR(SUM(D116:E116)/J116,"")</f>
        <v>1</v>
      </c>
      <c r="G108" s="24" t="s">
        <v>15</v>
      </c>
      <c r="H108" s="25"/>
      <c r="I108" s="4">
        <f>IFERROR(SUM(G116:H116)/J116,"")</f>
        <v>0</v>
      </c>
      <c r="J108" s="5"/>
    </row>
    <row r="109" spans="2:10" ht="31.5" x14ac:dyDescent="0.25">
      <c r="D109" s="6" t="s">
        <v>7</v>
      </c>
      <c r="E109" s="6" t="s">
        <v>8</v>
      </c>
      <c r="F109" s="6" t="s">
        <v>9</v>
      </c>
      <c r="G109" s="6" t="s">
        <v>10</v>
      </c>
      <c r="H109" s="6" t="s">
        <v>11</v>
      </c>
      <c r="I109" s="6" t="s">
        <v>12</v>
      </c>
      <c r="J109" s="6" t="s">
        <v>13</v>
      </c>
    </row>
    <row r="110" spans="2:10" x14ac:dyDescent="0.25">
      <c r="B110" s="20">
        <v>43831</v>
      </c>
      <c r="C110" s="10" t="s">
        <v>0</v>
      </c>
      <c r="D110" s="14">
        <v>5</v>
      </c>
      <c r="E110" s="14">
        <v>1</v>
      </c>
      <c r="F110" s="14">
        <v>0</v>
      </c>
      <c r="G110" s="14">
        <v>0</v>
      </c>
      <c r="H110" s="14">
        <v>0</v>
      </c>
      <c r="I110" s="14">
        <v>0</v>
      </c>
      <c r="J110" s="9">
        <f t="shared" ref="J110:J116" si="18">SUM(D110:I110)</f>
        <v>6</v>
      </c>
    </row>
    <row r="111" spans="2:10" x14ac:dyDescent="0.25">
      <c r="B111" s="21"/>
      <c r="C111" s="10" t="s">
        <v>1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9">
        <f t="shared" si="18"/>
        <v>0</v>
      </c>
    </row>
    <row r="112" spans="2:10" x14ac:dyDescent="0.25">
      <c r="B112" s="21"/>
      <c r="C112" s="10" t="s">
        <v>2</v>
      </c>
      <c r="D112" s="14">
        <v>3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9">
        <f t="shared" si="18"/>
        <v>3</v>
      </c>
    </row>
    <row r="113" spans="2:10" x14ac:dyDescent="0.25">
      <c r="B113" s="21"/>
      <c r="C113" s="10" t="s">
        <v>3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9">
        <f t="shared" si="18"/>
        <v>0</v>
      </c>
    </row>
    <row r="114" spans="2:10" x14ac:dyDescent="0.25">
      <c r="B114" s="21"/>
      <c r="C114" s="10" t="s">
        <v>4</v>
      </c>
      <c r="D114" s="14">
        <v>1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9">
        <f t="shared" si="18"/>
        <v>1</v>
      </c>
    </row>
    <row r="115" spans="2:10" x14ac:dyDescent="0.25">
      <c r="B115" s="21"/>
      <c r="C115" s="10" t="s">
        <v>5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9">
        <f t="shared" si="18"/>
        <v>0</v>
      </c>
    </row>
    <row r="116" spans="2:10" x14ac:dyDescent="0.25">
      <c r="B116" s="22"/>
      <c r="C116" s="7" t="s">
        <v>6</v>
      </c>
      <c r="D116" s="8">
        <f t="shared" ref="D116:I116" si="19">SUM(D110:D115)</f>
        <v>9</v>
      </c>
      <c r="E116" s="8">
        <f t="shared" si="19"/>
        <v>1</v>
      </c>
      <c r="F116" s="8">
        <f t="shared" si="19"/>
        <v>0</v>
      </c>
      <c r="G116" s="8">
        <f t="shared" si="19"/>
        <v>0</v>
      </c>
      <c r="H116" s="8">
        <f t="shared" si="19"/>
        <v>0</v>
      </c>
      <c r="I116" s="8">
        <f t="shared" si="19"/>
        <v>0</v>
      </c>
      <c r="J116" s="8">
        <f t="shared" si="18"/>
        <v>10</v>
      </c>
    </row>
    <row r="119" spans="2:10" x14ac:dyDescent="0.25">
      <c r="D119" s="26" t="s">
        <v>14</v>
      </c>
      <c r="E119" s="25"/>
      <c r="F119" s="4">
        <f>IFERROR(SUM(D127:E127)/J127,"")</f>
        <v>0.88888888888888884</v>
      </c>
      <c r="G119" s="24" t="s">
        <v>15</v>
      </c>
      <c r="H119" s="25"/>
      <c r="I119" s="4">
        <f>IFERROR(SUM(G127:H127)/J127,"")</f>
        <v>0</v>
      </c>
      <c r="J119" s="5"/>
    </row>
    <row r="120" spans="2:10" ht="31.5" x14ac:dyDescent="0.25">
      <c r="D120" s="6" t="s">
        <v>7</v>
      </c>
      <c r="E120" s="6" t="s">
        <v>8</v>
      </c>
      <c r="F120" s="6" t="s">
        <v>9</v>
      </c>
      <c r="G120" s="6" t="s">
        <v>10</v>
      </c>
      <c r="H120" s="6" t="s">
        <v>11</v>
      </c>
      <c r="I120" s="6" t="s">
        <v>12</v>
      </c>
      <c r="J120" s="6" t="s">
        <v>13</v>
      </c>
    </row>
    <row r="121" spans="2:10" x14ac:dyDescent="0.25">
      <c r="B121" s="20">
        <v>43862</v>
      </c>
      <c r="C121" s="10" t="s">
        <v>0</v>
      </c>
      <c r="D121" s="14">
        <v>2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9">
        <f t="shared" ref="J121:J127" si="20">SUM(D121:I121)</f>
        <v>2</v>
      </c>
    </row>
    <row r="122" spans="2:10" x14ac:dyDescent="0.25">
      <c r="B122" s="21"/>
      <c r="C122" s="10" t="s">
        <v>1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9">
        <f t="shared" si="20"/>
        <v>0</v>
      </c>
    </row>
    <row r="123" spans="2:10" x14ac:dyDescent="0.25">
      <c r="B123" s="21"/>
      <c r="C123" s="10" t="s">
        <v>2</v>
      </c>
      <c r="D123" s="14">
        <v>5</v>
      </c>
      <c r="E123" s="14">
        <v>0</v>
      </c>
      <c r="F123" s="14">
        <v>0</v>
      </c>
      <c r="G123" s="14">
        <v>0</v>
      </c>
      <c r="H123" s="14">
        <v>0</v>
      </c>
      <c r="I123" s="14">
        <v>1</v>
      </c>
      <c r="J123" s="9">
        <f t="shared" si="20"/>
        <v>6</v>
      </c>
    </row>
    <row r="124" spans="2:10" x14ac:dyDescent="0.25">
      <c r="B124" s="21"/>
      <c r="C124" s="10" t="s">
        <v>3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9">
        <f t="shared" si="20"/>
        <v>0</v>
      </c>
    </row>
    <row r="125" spans="2:10" x14ac:dyDescent="0.25">
      <c r="B125" s="21"/>
      <c r="C125" s="10" t="s">
        <v>4</v>
      </c>
      <c r="D125" s="14">
        <v>1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9">
        <f t="shared" si="20"/>
        <v>1</v>
      </c>
    </row>
    <row r="126" spans="2:10" x14ac:dyDescent="0.25">
      <c r="B126" s="21"/>
      <c r="C126" s="10" t="s">
        <v>5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9">
        <f t="shared" si="20"/>
        <v>0</v>
      </c>
    </row>
    <row r="127" spans="2:10" x14ac:dyDescent="0.25">
      <c r="B127" s="22"/>
      <c r="C127" s="7" t="s">
        <v>6</v>
      </c>
      <c r="D127" s="8">
        <f t="shared" ref="D127:I127" si="21">SUM(D121:D126)</f>
        <v>8</v>
      </c>
      <c r="E127" s="8">
        <f t="shared" si="21"/>
        <v>0</v>
      </c>
      <c r="F127" s="8">
        <f t="shared" si="21"/>
        <v>0</v>
      </c>
      <c r="G127" s="8">
        <f t="shared" si="21"/>
        <v>0</v>
      </c>
      <c r="H127" s="8">
        <f t="shared" si="21"/>
        <v>0</v>
      </c>
      <c r="I127" s="8">
        <f t="shared" si="21"/>
        <v>1</v>
      </c>
      <c r="J127" s="8">
        <f t="shared" si="20"/>
        <v>9</v>
      </c>
    </row>
    <row r="130" spans="2:10" x14ac:dyDescent="0.25">
      <c r="D130" s="26" t="s">
        <v>14</v>
      </c>
      <c r="E130" s="25"/>
      <c r="F130" s="4">
        <f>IFERROR(SUM(D138:E138)/J138,"")</f>
        <v>1</v>
      </c>
      <c r="G130" s="24" t="s">
        <v>15</v>
      </c>
      <c r="H130" s="25"/>
      <c r="I130" s="4">
        <f>IFERROR(SUM(G138:H138)/J138,"")</f>
        <v>0</v>
      </c>
      <c r="J130" s="5"/>
    </row>
    <row r="131" spans="2:10" ht="31.5" x14ac:dyDescent="0.25">
      <c r="D131" s="6" t="s">
        <v>7</v>
      </c>
      <c r="E131" s="6" t="s">
        <v>8</v>
      </c>
      <c r="F131" s="6" t="s">
        <v>9</v>
      </c>
      <c r="G131" s="6" t="s">
        <v>10</v>
      </c>
      <c r="H131" s="6" t="s">
        <v>11</v>
      </c>
      <c r="I131" s="6" t="s">
        <v>12</v>
      </c>
      <c r="J131" s="6" t="s">
        <v>13</v>
      </c>
    </row>
    <row r="132" spans="2:10" x14ac:dyDescent="0.25">
      <c r="B132" s="20">
        <v>43891</v>
      </c>
      <c r="C132" s="10" t="s">
        <v>0</v>
      </c>
      <c r="D132" s="14">
        <v>2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9">
        <f t="shared" ref="J132:J138" si="22">SUM(D132:I132)</f>
        <v>2</v>
      </c>
    </row>
    <row r="133" spans="2:10" x14ac:dyDescent="0.25">
      <c r="B133" s="21"/>
      <c r="C133" s="10" t="s">
        <v>1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9">
        <f t="shared" si="22"/>
        <v>0</v>
      </c>
    </row>
    <row r="134" spans="2:10" x14ac:dyDescent="0.25">
      <c r="B134" s="21"/>
      <c r="C134" s="10" t="s">
        <v>2</v>
      </c>
      <c r="D134" s="14">
        <v>13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9">
        <f t="shared" si="22"/>
        <v>13</v>
      </c>
    </row>
    <row r="135" spans="2:10" x14ac:dyDescent="0.25">
      <c r="B135" s="21"/>
      <c r="C135" s="10" t="s">
        <v>3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9">
        <f t="shared" si="22"/>
        <v>0</v>
      </c>
    </row>
    <row r="136" spans="2:10" x14ac:dyDescent="0.25">
      <c r="B136" s="21"/>
      <c r="C136" s="10" t="s">
        <v>4</v>
      </c>
      <c r="D136" s="14">
        <v>3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9">
        <f t="shared" si="22"/>
        <v>3</v>
      </c>
    </row>
    <row r="137" spans="2:10" x14ac:dyDescent="0.25">
      <c r="B137" s="21"/>
      <c r="C137" s="10" t="s">
        <v>5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9">
        <f t="shared" si="22"/>
        <v>0</v>
      </c>
    </row>
    <row r="138" spans="2:10" x14ac:dyDescent="0.25">
      <c r="B138" s="22"/>
      <c r="C138" s="7" t="s">
        <v>6</v>
      </c>
      <c r="D138" s="8">
        <f t="shared" ref="D138:I138" si="23">SUM(D132:D137)</f>
        <v>18</v>
      </c>
      <c r="E138" s="8">
        <f t="shared" si="23"/>
        <v>0</v>
      </c>
      <c r="F138" s="8">
        <f t="shared" si="23"/>
        <v>0</v>
      </c>
      <c r="G138" s="8">
        <f t="shared" si="23"/>
        <v>0</v>
      </c>
      <c r="H138" s="8">
        <f t="shared" si="23"/>
        <v>0</v>
      </c>
      <c r="I138" s="8">
        <f t="shared" si="23"/>
        <v>0</v>
      </c>
      <c r="J138" s="8">
        <f t="shared" si="22"/>
        <v>18</v>
      </c>
    </row>
  </sheetData>
  <mergeCells count="36">
    <mergeCell ref="G119:H119"/>
    <mergeCell ref="G75:H75"/>
    <mergeCell ref="D86:E86"/>
    <mergeCell ref="G86:H86"/>
    <mergeCell ref="D130:E130"/>
    <mergeCell ref="G130:H130"/>
    <mergeCell ref="D97:E97"/>
    <mergeCell ref="G97:H97"/>
    <mergeCell ref="D108:E108"/>
    <mergeCell ref="G108:H108"/>
    <mergeCell ref="D119:E119"/>
    <mergeCell ref="B44:B50"/>
    <mergeCell ref="B66:B72"/>
    <mergeCell ref="D31:E31"/>
    <mergeCell ref="D64:E64"/>
    <mergeCell ref="G31:H31"/>
    <mergeCell ref="D42:E42"/>
    <mergeCell ref="G42:H42"/>
    <mergeCell ref="D53:E53"/>
    <mergeCell ref="G53:H53"/>
    <mergeCell ref="G9:H9"/>
    <mergeCell ref="D9:E9"/>
    <mergeCell ref="B132:B138"/>
    <mergeCell ref="B55:B61"/>
    <mergeCell ref="B77:B83"/>
    <mergeCell ref="B88:B94"/>
    <mergeCell ref="B99:B105"/>
    <mergeCell ref="B110:B116"/>
    <mergeCell ref="B11:B17"/>
    <mergeCell ref="B22:B28"/>
    <mergeCell ref="B33:B39"/>
    <mergeCell ref="D75:E75"/>
    <mergeCell ref="G20:H20"/>
    <mergeCell ref="D20:E20"/>
    <mergeCell ref="G64:H64"/>
    <mergeCell ref="B121:B127"/>
  </mergeCells>
  <conditionalFormatting sqref="B4:B6">
    <cfRule type="iconSet" priority="1">
      <iconSet iconSet="3Arrows" showValue="0">
        <cfvo type="percent" val="0"/>
        <cfvo type="percent" val="33"/>
        <cfvo type="percent" val="67"/>
      </iconSet>
    </cfRule>
  </conditionalFormatting>
  <conditionalFormatting sqref="F20">
    <cfRule type="iconSet" priority="12">
      <iconSet iconSet="3Arrows">
        <cfvo type="percent" val="0"/>
        <cfvo type="formula" val="$F$9"/>
        <cfvo type="formula" val="$F$9" gte="0"/>
      </iconSet>
    </cfRule>
  </conditionalFormatting>
  <conditionalFormatting sqref="F31">
    <cfRule type="iconSet" priority="11">
      <iconSet iconSet="3Arrows">
        <cfvo type="percent" val="0"/>
        <cfvo type="formula" val="$F$20"/>
        <cfvo type="formula" val="$F$20" gte="0"/>
      </iconSet>
    </cfRule>
  </conditionalFormatting>
  <conditionalFormatting sqref="F42">
    <cfRule type="iconSet" priority="10">
      <iconSet iconSet="3Arrows">
        <cfvo type="percent" val="0"/>
        <cfvo type="formula" val="$F$31"/>
        <cfvo type="formula" val="$F$31" gte="0"/>
      </iconSet>
    </cfRule>
  </conditionalFormatting>
  <conditionalFormatting sqref="F53">
    <cfRule type="iconSet" priority="9">
      <iconSet iconSet="3Arrows">
        <cfvo type="percent" val="0"/>
        <cfvo type="formula" val="$F$42"/>
        <cfvo type="formula" val="$F$42" gte="0"/>
      </iconSet>
    </cfRule>
  </conditionalFormatting>
  <conditionalFormatting sqref="F64">
    <cfRule type="iconSet" priority="8">
      <iconSet iconSet="3Arrows">
        <cfvo type="percent" val="0"/>
        <cfvo type="formula" val="$F$53"/>
        <cfvo type="formula" val="$F$53" gte="0"/>
      </iconSet>
    </cfRule>
  </conditionalFormatting>
  <conditionalFormatting sqref="F75">
    <cfRule type="iconSet" priority="7">
      <iconSet iconSet="3Arrows">
        <cfvo type="percent" val="0"/>
        <cfvo type="formula" val="$F$64"/>
        <cfvo type="formula" val="$F$64" gte="0"/>
      </iconSet>
    </cfRule>
  </conditionalFormatting>
  <conditionalFormatting sqref="F86">
    <cfRule type="iconSet" priority="6">
      <iconSet iconSet="3Arrows">
        <cfvo type="percent" val="0"/>
        <cfvo type="formula" val="$F$75"/>
        <cfvo type="formula" val="$F$75" gte="0"/>
      </iconSet>
    </cfRule>
  </conditionalFormatting>
  <conditionalFormatting sqref="F97">
    <cfRule type="iconSet" priority="5">
      <iconSet iconSet="3Arrows">
        <cfvo type="percent" val="0"/>
        <cfvo type="formula" val="$F$86"/>
        <cfvo type="formula" val="$F$86" gte="0"/>
      </iconSet>
    </cfRule>
  </conditionalFormatting>
  <conditionalFormatting sqref="F108">
    <cfRule type="iconSet" priority="4">
      <iconSet iconSet="3Arrows">
        <cfvo type="percent" val="0"/>
        <cfvo type="formula" val="$F$97"/>
        <cfvo type="formula" val="$F$97" gte="0"/>
      </iconSet>
    </cfRule>
  </conditionalFormatting>
  <conditionalFormatting sqref="F119">
    <cfRule type="iconSet" priority="3">
      <iconSet iconSet="3Arrows">
        <cfvo type="percent" val="0"/>
        <cfvo type="formula" val="$F$108"/>
        <cfvo type="formula" val="$F$108" gte="0"/>
      </iconSet>
    </cfRule>
  </conditionalFormatting>
  <conditionalFormatting sqref="F130">
    <cfRule type="iconSet" priority="2">
      <iconSet iconSet="3Arrows">
        <cfvo type="percent" val="0"/>
        <cfvo type="formula" val="$F$119"/>
        <cfvo type="formula" val="$F$119" gte="0"/>
      </iconSet>
    </cfRule>
  </conditionalFormatting>
  <dataValidations count="1">
    <dataValidation type="whole" errorStyle="warning" allowBlank="1" showInputMessage="1" showErrorMessage="1" errorTitle="Error" error="Please enter a whole numerical value" sqref="D11:I16 D22:I27 D33:I38 D44:I49 D55:I60 D66:I71 D77:I82 D88:I93 D99:I104 D110:I115 D121:I126 D132:I137" xr:uid="{00000000-0002-0000-0300-000000000000}">
      <formula1>0</formula1>
      <formula2>999999</formula2>
    </dataValidation>
  </dataValidations>
  <pageMargins left="0.7" right="0.7" top="0.75" bottom="0.75" header="0.3" footer="0.3"/>
  <pageSetup paperSize="9" scale="58" orientation="landscape" r:id="rId1"/>
  <rowBreaks count="2" manualBreakCount="2">
    <brk id="50" max="16" man="1"/>
    <brk id="96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5910BD4A-52C2-4B44-8204-C190AB2E996A}">
            <x14:iconSet iconSet="3Arrows">
              <x14:cfvo type="percent">
                <xm:f>0</xm:f>
              </x14:cfvo>
              <x14:cfvo type="formula">
                <xm:f>'Dec 2017-Mar 2018'!$F$42</xm:f>
              </x14:cfvo>
              <x14:cfvo type="formula" gte="0">
                <xm:f>'Dec 2017-Mar 2018'!$F$42</xm:f>
              </x14:cfvo>
            </x14:iconSet>
          </x14:cfRule>
          <xm:sqref>F9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J138"/>
  <sheetViews>
    <sheetView showGridLines="0" topLeftCell="A108" zoomScale="80" zoomScaleNormal="80" workbookViewId="0">
      <selection activeCell="J143" sqref="J143"/>
    </sheetView>
  </sheetViews>
  <sheetFormatPr defaultColWidth="9" defaultRowHeight="15.75" x14ac:dyDescent="0.25"/>
  <cols>
    <col min="1" max="1" width="4.25" style="1" customWidth="1"/>
    <col min="2" max="2" width="10.125" style="1" customWidth="1"/>
    <col min="3" max="3" width="24.25" style="1" customWidth="1"/>
    <col min="4" max="10" width="15.625" style="1" customWidth="1"/>
    <col min="11" max="11" width="4.625" style="1" customWidth="1"/>
    <col min="12" max="16384" width="9" style="1"/>
  </cols>
  <sheetData>
    <row r="2" spans="2:10" ht="23.25" x14ac:dyDescent="0.35">
      <c r="B2" s="11" t="s">
        <v>39</v>
      </c>
    </row>
    <row r="4" spans="2:10" x14ac:dyDescent="0.25">
      <c r="B4" s="19">
        <v>1</v>
      </c>
      <c r="C4" s="1" t="s">
        <v>33</v>
      </c>
    </row>
    <row r="5" spans="2:10" x14ac:dyDescent="0.25">
      <c r="B5" s="19">
        <v>0</v>
      </c>
      <c r="C5" s="1" t="s">
        <v>34</v>
      </c>
    </row>
    <row r="6" spans="2:10" x14ac:dyDescent="0.25">
      <c r="B6" s="19">
        <v>-1</v>
      </c>
      <c r="C6" s="1" t="s">
        <v>35</v>
      </c>
    </row>
    <row r="9" spans="2:10" x14ac:dyDescent="0.25">
      <c r="D9" s="26" t="s">
        <v>14</v>
      </c>
      <c r="E9" s="25"/>
      <c r="F9" s="4">
        <f>IFERROR(SUM(D17:E17)/J17,"")</f>
        <v>1</v>
      </c>
      <c r="G9" s="24" t="s">
        <v>15</v>
      </c>
      <c r="H9" s="25"/>
      <c r="I9" s="4">
        <f>IFERROR(SUM(G17:H17)/J17,"")</f>
        <v>0</v>
      </c>
    </row>
    <row r="10" spans="2:10" ht="31.5" x14ac:dyDescent="0.25"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6" t="s">
        <v>12</v>
      </c>
      <c r="J10" s="6" t="s">
        <v>13</v>
      </c>
    </row>
    <row r="11" spans="2:10" x14ac:dyDescent="0.25">
      <c r="B11" s="20">
        <v>43922</v>
      </c>
      <c r="C11" s="10" t="s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9">
        <v>0</v>
      </c>
    </row>
    <row r="12" spans="2:10" x14ac:dyDescent="0.25">
      <c r="B12" s="21"/>
      <c r="C12" s="10" t="s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9">
        <v>0</v>
      </c>
    </row>
    <row r="13" spans="2:10" x14ac:dyDescent="0.25">
      <c r="B13" s="21"/>
      <c r="C13" s="10" t="s">
        <v>2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9">
        <v>0</v>
      </c>
    </row>
    <row r="14" spans="2:10" x14ac:dyDescent="0.25">
      <c r="B14" s="21"/>
      <c r="C14" s="10" t="s">
        <v>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9">
        <v>0</v>
      </c>
    </row>
    <row r="15" spans="2:10" x14ac:dyDescent="0.25">
      <c r="B15" s="21"/>
      <c r="C15" s="10" t="s">
        <v>4</v>
      </c>
      <c r="D15" s="14">
        <v>1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9">
        <v>1</v>
      </c>
    </row>
    <row r="16" spans="2:10" x14ac:dyDescent="0.25">
      <c r="B16" s="21"/>
      <c r="C16" s="10" t="s">
        <v>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9">
        <v>0</v>
      </c>
    </row>
    <row r="17" spans="2:10" x14ac:dyDescent="0.25">
      <c r="B17" s="22"/>
      <c r="C17" s="7" t="s">
        <v>6</v>
      </c>
      <c r="D17" s="8">
        <v>1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1</v>
      </c>
    </row>
    <row r="20" spans="2:10" x14ac:dyDescent="0.25">
      <c r="D20" s="26" t="s">
        <v>14</v>
      </c>
      <c r="E20" s="25"/>
      <c r="F20" s="4">
        <f>IFERROR(SUM(D28:E28)/J28,"")</f>
        <v>1</v>
      </c>
      <c r="G20" s="24" t="s">
        <v>15</v>
      </c>
      <c r="H20" s="25"/>
      <c r="I20" s="4">
        <f>IFERROR(SUM(G28:H28)/J28,"")</f>
        <v>0</v>
      </c>
      <c r="J20" s="5"/>
    </row>
    <row r="21" spans="2:10" ht="31.5" x14ac:dyDescent="0.25">
      <c r="D21" s="6" t="s">
        <v>7</v>
      </c>
      <c r="E21" s="6" t="s">
        <v>8</v>
      </c>
      <c r="F21" s="6" t="s">
        <v>9</v>
      </c>
      <c r="G21" s="6" t="s">
        <v>10</v>
      </c>
      <c r="H21" s="6" t="s">
        <v>11</v>
      </c>
      <c r="I21" s="6" t="s">
        <v>12</v>
      </c>
      <c r="J21" s="6" t="s">
        <v>13</v>
      </c>
    </row>
    <row r="22" spans="2:10" x14ac:dyDescent="0.25">
      <c r="B22" s="20">
        <v>43952</v>
      </c>
      <c r="C22" s="10" t="s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9">
        <v>0</v>
      </c>
    </row>
    <row r="23" spans="2:10" x14ac:dyDescent="0.25">
      <c r="B23" s="21"/>
      <c r="C23" s="10" t="s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9">
        <v>0</v>
      </c>
    </row>
    <row r="24" spans="2:10" x14ac:dyDescent="0.25">
      <c r="B24" s="21"/>
      <c r="C24" s="10" t="s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9">
        <v>0</v>
      </c>
    </row>
    <row r="25" spans="2:10" x14ac:dyDescent="0.25">
      <c r="B25" s="21"/>
      <c r="C25" s="10" t="s">
        <v>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9">
        <v>0</v>
      </c>
    </row>
    <row r="26" spans="2:10" x14ac:dyDescent="0.25">
      <c r="B26" s="21"/>
      <c r="C26" s="10" t="s">
        <v>4</v>
      </c>
      <c r="D26" s="14">
        <v>1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9">
        <f>SUM(D26:I26)</f>
        <v>1</v>
      </c>
    </row>
    <row r="27" spans="2:10" x14ac:dyDescent="0.25">
      <c r="B27" s="21"/>
      <c r="C27" s="10" t="s">
        <v>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9">
        <v>0</v>
      </c>
    </row>
    <row r="28" spans="2:10" x14ac:dyDescent="0.25">
      <c r="B28" s="22"/>
      <c r="C28" s="7" t="s">
        <v>6</v>
      </c>
      <c r="D28" s="8">
        <f>SUM(D22:D27)</f>
        <v>1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1</v>
      </c>
    </row>
    <row r="31" spans="2:10" x14ac:dyDescent="0.25">
      <c r="D31" s="26" t="s">
        <v>14</v>
      </c>
      <c r="E31" s="25"/>
      <c r="F31" s="4" t="str">
        <f>IFERROR(SUM(D39:E39)/J39,"")</f>
        <v/>
      </c>
      <c r="G31" s="24" t="s">
        <v>15</v>
      </c>
      <c r="H31" s="25"/>
      <c r="I31" s="4" t="str">
        <f>IFERROR(SUM(G39:H39)/J39,"")</f>
        <v/>
      </c>
      <c r="J31" s="5"/>
    </row>
    <row r="32" spans="2:10" ht="31.5" x14ac:dyDescent="0.25">
      <c r="D32" s="6" t="s">
        <v>7</v>
      </c>
      <c r="E32" s="6" t="s">
        <v>8</v>
      </c>
      <c r="F32" s="6" t="s">
        <v>9</v>
      </c>
      <c r="G32" s="6" t="s">
        <v>10</v>
      </c>
      <c r="H32" s="6" t="s">
        <v>11</v>
      </c>
      <c r="I32" s="6" t="s">
        <v>12</v>
      </c>
      <c r="J32" s="6" t="s">
        <v>13</v>
      </c>
    </row>
    <row r="33" spans="2:10" x14ac:dyDescent="0.25">
      <c r="B33" s="20">
        <v>43983</v>
      </c>
      <c r="C33" s="10" t="s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9">
        <v>0</v>
      </c>
    </row>
    <row r="34" spans="2:10" x14ac:dyDescent="0.25">
      <c r="B34" s="21"/>
      <c r="C34" s="10" t="s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9">
        <v>0</v>
      </c>
    </row>
    <row r="35" spans="2:10" x14ac:dyDescent="0.25">
      <c r="B35" s="21"/>
      <c r="C35" s="10" t="s">
        <v>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9">
        <v>0</v>
      </c>
    </row>
    <row r="36" spans="2:10" x14ac:dyDescent="0.25">
      <c r="B36" s="21"/>
      <c r="C36" s="10" t="s">
        <v>3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9">
        <v>0</v>
      </c>
    </row>
    <row r="37" spans="2:10" x14ac:dyDescent="0.25">
      <c r="B37" s="21"/>
      <c r="C37" s="10" t="s">
        <v>4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9">
        <v>0</v>
      </c>
    </row>
    <row r="38" spans="2:10" x14ac:dyDescent="0.25">
      <c r="B38" s="21"/>
      <c r="C38" s="10" t="s">
        <v>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9">
        <v>0</v>
      </c>
    </row>
    <row r="39" spans="2:10" x14ac:dyDescent="0.25">
      <c r="B39" s="22"/>
      <c r="C39" s="7" t="s">
        <v>6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</row>
    <row r="42" spans="2:10" x14ac:dyDescent="0.25">
      <c r="D42" s="26" t="s">
        <v>14</v>
      </c>
      <c r="E42" s="25"/>
      <c r="F42" s="4" t="str">
        <f>IFERROR(SUM(D50:E50)/J50,"")</f>
        <v/>
      </c>
      <c r="G42" s="24" t="s">
        <v>15</v>
      </c>
      <c r="H42" s="25"/>
      <c r="I42" s="4" t="str">
        <f>IFERROR(SUM(G50:H50)/J50,"")</f>
        <v/>
      </c>
      <c r="J42" s="5"/>
    </row>
    <row r="43" spans="2:10" ht="31.5" x14ac:dyDescent="0.25">
      <c r="D43" s="6" t="s">
        <v>7</v>
      </c>
      <c r="E43" s="6" t="s">
        <v>8</v>
      </c>
      <c r="F43" s="6" t="s">
        <v>9</v>
      </c>
      <c r="G43" s="6" t="s">
        <v>10</v>
      </c>
      <c r="H43" s="6" t="s">
        <v>11</v>
      </c>
      <c r="I43" s="6" t="s">
        <v>12</v>
      </c>
      <c r="J43" s="6" t="s">
        <v>13</v>
      </c>
    </row>
    <row r="44" spans="2:10" x14ac:dyDescent="0.25">
      <c r="B44" s="20">
        <v>44013</v>
      </c>
      <c r="C44" s="10" t="s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9">
        <v>0</v>
      </c>
    </row>
    <row r="45" spans="2:10" x14ac:dyDescent="0.25">
      <c r="B45" s="21"/>
      <c r="C45" s="10" t="s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9">
        <v>0</v>
      </c>
    </row>
    <row r="46" spans="2:10" x14ac:dyDescent="0.25">
      <c r="B46" s="21"/>
      <c r="C46" s="10" t="s">
        <v>2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9">
        <v>0</v>
      </c>
    </row>
    <row r="47" spans="2:10" x14ac:dyDescent="0.25">
      <c r="B47" s="21"/>
      <c r="C47" s="10" t="s">
        <v>3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9">
        <v>0</v>
      </c>
    </row>
    <row r="48" spans="2:10" x14ac:dyDescent="0.25">
      <c r="B48" s="21"/>
      <c r="C48" s="10" t="s">
        <v>4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9">
        <v>0</v>
      </c>
    </row>
    <row r="49" spans="2:10" x14ac:dyDescent="0.25">
      <c r="B49" s="21"/>
      <c r="C49" s="10" t="s">
        <v>5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9">
        <v>0</v>
      </c>
    </row>
    <row r="50" spans="2:10" x14ac:dyDescent="0.25">
      <c r="B50" s="22"/>
      <c r="C50" s="7" t="s">
        <v>6</v>
      </c>
      <c r="D50" s="8">
        <f t="shared" ref="D50:I50" si="0">SUM(D44:D49)</f>
        <v>0</v>
      </c>
      <c r="E50" s="8">
        <f t="shared" si="0"/>
        <v>0</v>
      </c>
      <c r="F50" s="8">
        <f t="shared" si="0"/>
        <v>0</v>
      </c>
      <c r="G50" s="8">
        <f t="shared" si="0"/>
        <v>0</v>
      </c>
      <c r="H50" s="8">
        <f t="shared" si="0"/>
        <v>0</v>
      </c>
      <c r="I50" s="8">
        <f t="shared" si="0"/>
        <v>0</v>
      </c>
      <c r="J50" s="8">
        <v>0</v>
      </c>
    </row>
    <row r="53" spans="2:10" x14ac:dyDescent="0.25">
      <c r="D53" s="26" t="s">
        <v>14</v>
      </c>
      <c r="E53" s="25"/>
      <c r="F53" s="4">
        <f>IFERROR(SUM(D61:E61)/J61,"")</f>
        <v>1</v>
      </c>
      <c r="G53" s="24" t="s">
        <v>15</v>
      </c>
      <c r="H53" s="25"/>
      <c r="I53" s="4">
        <f>IFERROR(SUM(G61:H61)/J61,"")</f>
        <v>0</v>
      </c>
      <c r="J53" s="5"/>
    </row>
    <row r="54" spans="2:10" ht="31.5" x14ac:dyDescent="0.25">
      <c r="D54" s="6" t="s">
        <v>7</v>
      </c>
      <c r="E54" s="6" t="s">
        <v>8</v>
      </c>
      <c r="F54" s="6" t="s">
        <v>9</v>
      </c>
      <c r="G54" s="6" t="s">
        <v>10</v>
      </c>
      <c r="H54" s="6" t="s">
        <v>11</v>
      </c>
      <c r="I54" s="6" t="s">
        <v>12</v>
      </c>
      <c r="J54" s="6" t="s">
        <v>13</v>
      </c>
    </row>
    <row r="55" spans="2:10" x14ac:dyDescent="0.25">
      <c r="B55" s="20">
        <v>44044</v>
      </c>
      <c r="C55" s="10" t="s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9">
        <f t="shared" ref="J55:J61" si="1">SUM(D55:I55)</f>
        <v>0</v>
      </c>
    </row>
    <row r="56" spans="2:10" x14ac:dyDescent="0.25">
      <c r="B56" s="21"/>
      <c r="C56" s="10" t="s">
        <v>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9">
        <f t="shared" si="1"/>
        <v>0</v>
      </c>
    </row>
    <row r="57" spans="2:10" x14ac:dyDescent="0.25">
      <c r="B57" s="21"/>
      <c r="C57" s="10" t="s">
        <v>2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9">
        <f t="shared" si="1"/>
        <v>0</v>
      </c>
    </row>
    <row r="58" spans="2:10" x14ac:dyDescent="0.25">
      <c r="B58" s="21"/>
      <c r="C58" s="10" t="s">
        <v>3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9">
        <f t="shared" si="1"/>
        <v>0</v>
      </c>
    </row>
    <row r="59" spans="2:10" x14ac:dyDescent="0.25">
      <c r="B59" s="21"/>
      <c r="C59" s="10" t="s">
        <v>4</v>
      </c>
      <c r="D59" s="14">
        <v>3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9">
        <f t="shared" si="1"/>
        <v>3</v>
      </c>
    </row>
    <row r="60" spans="2:10" x14ac:dyDescent="0.25">
      <c r="B60" s="21"/>
      <c r="C60" s="10" t="s">
        <v>5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9">
        <f t="shared" si="1"/>
        <v>0</v>
      </c>
    </row>
    <row r="61" spans="2:10" x14ac:dyDescent="0.25">
      <c r="B61" s="22"/>
      <c r="C61" s="7" t="s">
        <v>6</v>
      </c>
      <c r="D61" s="8">
        <f t="shared" ref="D61:I61" si="2">SUM(D55:D60)</f>
        <v>3</v>
      </c>
      <c r="E61" s="8">
        <f t="shared" si="2"/>
        <v>0</v>
      </c>
      <c r="F61" s="8">
        <f t="shared" si="2"/>
        <v>0</v>
      </c>
      <c r="G61" s="8">
        <f t="shared" si="2"/>
        <v>0</v>
      </c>
      <c r="H61" s="8">
        <f t="shared" si="2"/>
        <v>0</v>
      </c>
      <c r="I61" s="8">
        <f t="shared" si="2"/>
        <v>0</v>
      </c>
      <c r="J61" s="8">
        <f t="shared" si="1"/>
        <v>3</v>
      </c>
    </row>
    <row r="64" spans="2:10" x14ac:dyDescent="0.25">
      <c r="D64" s="26" t="s">
        <v>14</v>
      </c>
      <c r="E64" s="25"/>
      <c r="F64" s="4">
        <f>IFERROR(SUM(D72:E72)/J72,"")</f>
        <v>1</v>
      </c>
      <c r="G64" s="24" t="s">
        <v>15</v>
      </c>
      <c r="H64" s="25"/>
      <c r="I64" s="4">
        <f>IFERROR(SUM(G72:H72)/J72,"")</f>
        <v>0</v>
      </c>
      <c r="J64" s="5"/>
    </row>
    <row r="65" spans="2:10" ht="31.5" x14ac:dyDescent="0.25">
      <c r="D65" s="6" t="s">
        <v>7</v>
      </c>
      <c r="E65" s="6" t="s">
        <v>8</v>
      </c>
      <c r="F65" s="6" t="s">
        <v>9</v>
      </c>
      <c r="G65" s="6" t="s">
        <v>10</v>
      </c>
      <c r="H65" s="6" t="s">
        <v>11</v>
      </c>
      <c r="I65" s="6" t="s">
        <v>12</v>
      </c>
      <c r="J65" s="6" t="s">
        <v>13</v>
      </c>
    </row>
    <row r="66" spans="2:10" x14ac:dyDescent="0.25">
      <c r="B66" s="20">
        <v>44075</v>
      </c>
      <c r="C66" s="10" t="s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9">
        <f t="shared" ref="J66:J71" si="3">SUM(D66:I66)</f>
        <v>0</v>
      </c>
    </row>
    <row r="67" spans="2:10" x14ac:dyDescent="0.25">
      <c r="B67" s="21"/>
      <c r="C67" s="10" t="s">
        <v>1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9">
        <f t="shared" si="3"/>
        <v>0</v>
      </c>
    </row>
    <row r="68" spans="2:10" x14ac:dyDescent="0.25">
      <c r="B68" s="21"/>
      <c r="C68" s="10" t="s">
        <v>2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9">
        <f t="shared" si="3"/>
        <v>0</v>
      </c>
    </row>
    <row r="69" spans="2:10" x14ac:dyDescent="0.25">
      <c r="B69" s="21"/>
      <c r="C69" s="10" t="s">
        <v>3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9">
        <f t="shared" si="3"/>
        <v>0</v>
      </c>
    </row>
    <row r="70" spans="2:10" x14ac:dyDescent="0.25">
      <c r="B70" s="21"/>
      <c r="C70" s="10" t="s">
        <v>4</v>
      </c>
      <c r="D70" s="14">
        <v>2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9">
        <f t="shared" si="3"/>
        <v>2</v>
      </c>
    </row>
    <row r="71" spans="2:10" x14ac:dyDescent="0.25">
      <c r="B71" s="21"/>
      <c r="C71" s="10" t="s">
        <v>5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9">
        <f t="shared" si="3"/>
        <v>0</v>
      </c>
    </row>
    <row r="72" spans="2:10" x14ac:dyDescent="0.25">
      <c r="B72" s="22"/>
      <c r="C72" s="7" t="s">
        <v>6</v>
      </c>
      <c r="D72" s="8">
        <f t="shared" ref="D72:J72" si="4">SUM(D66:D71)</f>
        <v>2</v>
      </c>
      <c r="E72" s="8">
        <f t="shared" si="4"/>
        <v>0</v>
      </c>
      <c r="F72" s="8">
        <f t="shared" si="4"/>
        <v>0</v>
      </c>
      <c r="G72" s="8">
        <f t="shared" si="4"/>
        <v>0</v>
      </c>
      <c r="H72" s="8">
        <f t="shared" si="4"/>
        <v>0</v>
      </c>
      <c r="I72" s="8">
        <f t="shared" si="4"/>
        <v>0</v>
      </c>
      <c r="J72" s="8">
        <f t="shared" si="4"/>
        <v>2</v>
      </c>
    </row>
    <row r="75" spans="2:10" x14ac:dyDescent="0.25">
      <c r="D75" s="26" t="s">
        <v>14</v>
      </c>
      <c r="E75" s="25"/>
      <c r="F75" s="4">
        <f>IFERROR(SUM(D83:E83)/J83,"")</f>
        <v>1</v>
      </c>
      <c r="G75" s="24" t="s">
        <v>15</v>
      </c>
      <c r="H75" s="25"/>
      <c r="I75" s="4">
        <f>IFERROR(SUM(G83:H83)/J83,"")</f>
        <v>0</v>
      </c>
      <c r="J75" s="5"/>
    </row>
    <row r="76" spans="2:10" ht="31.5" x14ac:dyDescent="0.25">
      <c r="D76" s="6" t="s">
        <v>7</v>
      </c>
      <c r="E76" s="6" t="s">
        <v>8</v>
      </c>
      <c r="F76" s="6" t="s">
        <v>9</v>
      </c>
      <c r="G76" s="6" t="s">
        <v>10</v>
      </c>
      <c r="H76" s="6" t="s">
        <v>11</v>
      </c>
      <c r="I76" s="6" t="s">
        <v>12</v>
      </c>
      <c r="J76" s="6" t="s">
        <v>13</v>
      </c>
    </row>
    <row r="77" spans="2:10" x14ac:dyDescent="0.25">
      <c r="B77" s="20">
        <v>44105</v>
      </c>
      <c r="C77" s="10" t="s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9">
        <f t="shared" ref="J77:J83" si="5">SUM(D77:I77)</f>
        <v>0</v>
      </c>
    </row>
    <row r="78" spans="2:10" x14ac:dyDescent="0.25">
      <c r="B78" s="21"/>
      <c r="C78" s="10" t="s">
        <v>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9">
        <f t="shared" si="5"/>
        <v>0</v>
      </c>
    </row>
    <row r="79" spans="2:10" x14ac:dyDescent="0.25">
      <c r="B79" s="21"/>
      <c r="C79" s="10" t="s">
        <v>2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9">
        <f t="shared" si="5"/>
        <v>0</v>
      </c>
    </row>
    <row r="80" spans="2:10" x14ac:dyDescent="0.25">
      <c r="B80" s="21"/>
      <c r="C80" s="10" t="s">
        <v>3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9">
        <f t="shared" si="5"/>
        <v>0</v>
      </c>
    </row>
    <row r="81" spans="2:10" x14ac:dyDescent="0.25">
      <c r="B81" s="21"/>
      <c r="C81" s="10" t="s">
        <v>4</v>
      </c>
      <c r="D81" s="14">
        <v>3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9">
        <f t="shared" si="5"/>
        <v>3</v>
      </c>
    </row>
    <row r="82" spans="2:10" x14ac:dyDescent="0.25">
      <c r="B82" s="21"/>
      <c r="C82" s="10" t="s">
        <v>5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9">
        <f t="shared" si="5"/>
        <v>0</v>
      </c>
    </row>
    <row r="83" spans="2:10" x14ac:dyDescent="0.25">
      <c r="B83" s="22"/>
      <c r="C83" s="7" t="s">
        <v>6</v>
      </c>
      <c r="D83" s="8">
        <f t="shared" ref="D83:I83" si="6">SUM(D77:D82)</f>
        <v>3</v>
      </c>
      <c r="E83" s="8">
        <f t="shared" si="6"/>
        <v>0</v>
      </c>
      <c r="F83" s="8">
        <f t="shared" si="6"/>
        <v>0</v>
      </c>
      <c r="G83" s="8">
        <f t="shared" si="6"/>
        <v>0</v>
      </c>
      <c r="H83" s="8">
        <f t="shared" si="6"/>
        <v>0</v>
      </c>
      <c r="I83" s="8">
        <f t="shared" si="6"/>
        <v>0</v>
      </c>
      <c r="J83" s="8">
        <f t="shared" si="5"/>
        <v>3</v>
      </c>
    </row>
    <row r="86" spans="2:10" x14ac:dyDescent="0.25">
      <c r="D86" s="26" t="s">
        <v>14</v>
      </c>
      <c r="E86" s="25"/>
      <c r="F86" s="4">
        <f>IFERROR(SUM(D94:E94)/J94,"")</f>
        <v>1</v>
      </c>
      <c r="G86" s="24" t="s">
        <v>15</v>
      </c>
      <c r="H86" s="25"/>
      <c r="I86" s="4">
        <f>IFERROR(SUM(G94:H94)/J94,"")</f>
        <v>0</v>
      </c>
      <c r="J86" s="5"/>
    </row>
    <row r="87" spans="2:10" ht="31.5" x14ac:dyDescent="0.25">
      <c r="D87" s="6" t="s">
        <v>7</v>
      </c>
      <c r="E87" s="6" t="s">
        <v>8</v>
      </c>
      <c r="F87" s="6" t="s">
        <v>9</v>
      </c>
      <c r="G87" s="6" t="s">
        <v>10</v>
      </c>
      <c r="H87" s="6" t="s">
        <v>11</v>
      </c>
      <c r="I87" s="6" t="s">
        <v>12</v>
      </c>
      <c r="J87" s="6" t="s">
        <v>13</v>
      </c>
    </row>
    <row r="88" spans="2:10" x14ac:dyDescent="0.25">
      <c r="B88" s="20">
        <v>44136</v>
      </c>
      <c r="C88" s="10" t="s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9">
        <f t="shared" ref="J88:J93" si="7">SUM(D88:I88)</f>
        <v>0</v>
      </c>
    </row>
    <row r="89" spans="2:10" x14ac:dyDescent="0.25">
      <c r="B89" s="21"/>
      <c r="C89" s="10" t="s">
        <v>1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9">
        <f t="shared" si="7"/>
        <v>0</v>
      </c>
    </row>
    <row r="90" spans="2:10" x14ac:dyDescent="0.25">
      <c r="B90" s="21"/>
      <c r="C90" s="10" t="s">
        <v>2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9">
        <f t="shared" si="7"/>
        <v>0</v>
      </c>
    </row>
    <row r="91" spans="2:10" x14ac:dyDescent="0.25">
      <c r="B91" s="21"/>
      <c r="C91" s="10" t="s">
        <v>3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9">
        <f t="shared" si="7"/>
        <v>0</v>
      </c>
    </row>
    <row r="92" spans="2:10" x14ac:dyDescent="0.25">
      <c r="B92" s="21"/>
      <c r="C92" s="10" t="s">
        <v>4</v>
      </c>
      <c r="D92" s="14">
        <v>1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9">
        <f t="shared" si="7"/>
        <v>1</v>
      </c>
    </row>
    <row r="93" spans="2:10" x14ac:dyDescent="0.25">
      <c r="B93" s="21"/>
      <c r="C93" s="10" t="s">
        <v>5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9">
        <f t="shared" si="7"/>
        <v>0</v>
      </c>
    </row>
    <row r="94" spans="2:10" x14ac:dyDescent="0.25">
      <c r="B94" s="22"/>
      <c r="C94" s="7" t="s">
        <v>6</v>
      </c>
      <c r="D94" s="8">
        <f t="shared" ref="D94:J94" si="8">SUM(D88:D93)</f>
        <v>1</v>
      </c>
      <c r="E94" s="8">
        <f t="shared" si="8"/>
        <v>0</v>
      </c>
      <c r="F94" s="8">
        <f t="shared" si="8"/>
        <v>0</v>
      </c>
      <c r="G94" s="8">
        <f t="shared" si="8"/>
        <v>0</v>
      </c>
      <c r="H94" s="8">
        <f t="shared" si="8"/>
        <v>0</v>
      </c>
      <c r="I94" s="8">
        <f t="shared" si="8"/>
        <v>0</v>
      </c>
      <c r="J94" s="8">
        <f t="shared" si="8"/>
        <v>1</v>
      </c>
    </row>
    <row r="97" spans="2:10" x14ac:dyDescent="0.25">
      <c r="D97" s="26" t="s">
        <v>14</v>
      </c>
      <c r="E97" s="25"/>
      <c r="F97" s="4">
        <f>IFERROR(SUM(D105:E105)/J105,"")</f>
        <v>1</v>
      </c>
      <c r="G97" s="24" t="s">
        <v>15</v>
      </c>
      <c r="H97" s="25"/>
      <c r="I97" s="4">
        <f>IFERROR(SUM(G105:H105)/J105,"")</f>
        <v>0</v>
      </c>
      <c r="J97" s="5"/>
    </row>
    <row r="98" spans="2:10" ht="31.5" x14ac:dyDescent="0.25">
      <c r="D98" s="6" t="s">
        <v>7</v>
      </c>
      <c r="E98" s="6" t="s">
        <v>8</v>
      </c>
      <c r="F98" s="6" t="s">
        <v>9</v>
      </c>
      <c r="G98" s="6" t="s">
        <v>10</v>
      </c>
      <c r="H98" s="6" t="s">
        <v>11</v>
      </c>
      <c r="I98" s="6" t="s">
        <v>12</v>
      </c>
      <c r="J98" s="6" t="s">
        <v>13</v>
      </c>
    </row>
    <row r="99" spans="2:10" x14ac:dyDescent="0.25">
      <c r="B99" s="20">
        <v>44166</v>
      </c>
      <c r="C99" s="10" t="s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9">
        <f t="shared" ref="J99:J104" si="9">SUM(D99:I99)</f>
        <v>0</v>
      </c>
    </row>
    <row r="100" spans="2:10" x14ac:dyDescent="0.25">
      <c r="B100" s="21"/>
      <c r="C100" s="10" t="s">
        <v>1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9">
        <f t="shared" si="9"/>
        <v>0</v>
      </c>
    </row>
    <row r="101" spans="2:10" x14ac:dyDescent="0.25">
      <c r="B101" s="21"/>
      <c r="C101" s="10" t="s">
        <v>2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9">
        <f t="shared" si="9"/>
        <v>0</v>
      </c>
    </row>
    <row r="102" spans="2:10" x14ac:dyDescent="0.25">
      <c r="B102" s="21"/>
      <c r="C102" s="10" t="s">
        <v>3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9">
        <f t="shared" si="9"/>
        <v>0</v>
      </c>
    </row>
    <row r="103" spans="2:10" x14ac:dyDescent="0.25">
      <c r="B103" s="21"/>
      <c r="C103" s="10" t="s">
        <v>4</v>
      </c>
      <c r="D103" s="14">
        <v>1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9">
        <f t="shared" si="9"/>
        <v>1</v>
      </c>
    </row>
    <row r="104" spans="2:10" x14ac:dyDescent="0.25">
      <c r="B104" s="21"/>
      <c r="C104" s="10" t="s">
        <v>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9">
        <f t="shared" si="9"/>
        <v>0</v>
      </c>
    </row>
    <row r="105" spans="2:10" x14ac:dyDescent="0.25">
      <c r="B105" s="22"/>
      <c r="C105" s="7" t="s">
        <v>6</v>
      </c>
      <c r="D105" s="8">
        <f t="shared" ref="D105:J105" si="10">SUM(D99:D104)</f>
        <v>1</v>
      </c>
      <c r="E105" s="8">
        <f t="shared" si="10"/>
        <v>0</v>
      </c>
      <c r="F105" s="8">
        <f t="shared" si="10"/>
        <v>0</v>
      </c>
      <c r="G105" s="8">
        <f t="shared" si="10"/>
        <v>0</v>
      </c>
      <c r="H105" s="8">
        <f t="shared" si="10"/>
        <v>0</v>
      </c>
      <c r="I105" s="8">
        <f t="shared" si="10"/>
        <v>0</v>
      </c>
      <c r="J105" s="8">
        <f t="shared" si="10"/>
        <v>1</v>
      </c>
    </row>
    <row r="108" spans="2:10" x14ac:dyDescent="0.25">
      <c r="D108" s="26" t="s">
        <v>14</v>
      </c>
      <c r="E108" s="25"/>
      <c r="F108" s="4" t="str">
        <f>IFERROR(SUM(D116:E116)/J116,"")</f>
        <v/>
      </c>
      <c r="G108" s="24" t="s">
        <v>15</v>
      </c>
      <c r="H108" s="25"/>
      <c r="I108" s="4" t="str">
        <f>IFERROR(SUM(G116:H116)/J116,"")</f>
        <v/>
      </c>
      <c r="J108" s="5"/>
    </row>
    <row r="109" spans="2:10" ht="31.5" x14ac:dyDescent="0.25">
      <c r="D109" s="6" t="s">
        <v>7</v>
      </c>
      <c r="E109" s="6" t="s">
        <v>8</v>
      </c>
      <c r="F109" s="6" t="s">
        <v>9</v>
      </c>
      <c r="G109" s="6" t="s">
        <v>10</v>
      </c>
      <c r="H109" s="6" t="s">
        <v>11</v>
      </c>
      <c r="I109" s="6" t="s">
        <v>12</v>
      </c>
      <c r="J109" s="6" t="s">
        <v>13</v>
      </c>
    </row>
    <row r="110" spans="2:10" x14ac:dyDescent="0.25">
      <c r="B110" s="20">
        <v>44197</v>
      </c>
      <c r="C110" s="10" t="s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9">
        <f t="shared" ref="J110:J115" si="11">SUM(D110:I110)</f>
        <v>0</v>
      </c>
    </row>
    <row r="111" spans="2:10" x14ac:dyDescent="0.25">
      <c r="B111" s="21"/>
      <c r="C111" s="10" t="s">
        <v>1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9">
        <f t="shared" si="11"/>
        <v>0</v>
      </c>
    </row>
    <row r="112" spans="2:10" x14ac:dyDescent="0.25">
      <c r="B112" s="21"/>
      <c r="C112" s="10" t="s">
        <v>2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9">
        <f t="shared" si="11"/>
        <v>0</v>
      </c>
    </row>
    <row r="113" spans="2:10" x14ac:dyDescent="0.25">
      <c r="B113" s="21"/>
      <c r="C113" s="10" t="s">
        <v>3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9">
        <f t="shared" si="11"/>
        <v>0</v>
      </c>
    </row>
    <row r="114" spans="2:10" x14ac:dyDescent="0.25">
      <c r="B114" s="21"/>
      <c r="C114" s="10" t="s">
        <v>4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9">
        <f t="shared" si="11"/>
        <v>0</v>
      </c>
    </row>
    <row r="115" spans="2:10" x14ac:dyDescent="0.25">
      <c r="B115" s="21"/>
      <c r="C115" s="10" t="s">
        <v>5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9">
        <f t="shared" si="11"/>
        <v>0</v>
      </c>
    </row>
    <row r="116" spans="2:10" x14ac:dyDescent="0.25">
      <c r="B116" s="22"/>
      <c r="C116" s="7" t="s">
        <v>6</v>
      </c>
      <c r="D116" s="8">
        <f t="shared" ref="D116:J116" si="12">SUM(D110:D115)</f>
        <v>0</v>
      </c>
      <c r="E116" s="8">
        <f t="shared" si="12"/>
        <v>0</v>
      </c>
      <c r="F116" s="8">
        <f t="shared" si="12"/>
        <v>0</v>
      </c>
      <c r="G116" s="8">
        <f t="shared" si="12"/>
        <v>0</v>
      </c>
      <c r="H116" s="8">
        <f t="shared" si="12"/>
        <v>0</v>
      </c>
      <c r="I116" s="8">
        <f t="shared" si="12"/>
        <v>0</v>
      </c>
      <c r="J116" s="8">
        <f t="shared" si="12"/>
        <v>0</v>
      </c>
    </row>
    <row r="119" spans="2:10" x14ac:dyDescent="0.25">
      <c r="D119" s="26" t="s">
        <v>14</v>
      </c>
      <c r="E119" s="25"/>
      <c r="F119" s="4">
        <f>IFERROR(SUM(D127:E127)/J127,"")</f>
        <v>1</v>
      </c>
      <c r="G119" s="24" t="s">
        <v>15</v>
      </c>
      <c r="H119" s="25"/>
      <c r="I119" s="4">
        <f>IFERROR(SUM(G127:H127)/J127,"")</f>
        <v>0</v>
      </c>
      <c r="J119" s="5"/>
    </row>
    <row r="120" spans="2:10" ht="31.5" x14ac:dyDescent="0.25">
      <c r="D120" s="6" t="s">
        <v>7</v>
      </c>
      <c r="E120" s="6" t="s">
        <v>8</v>
      </c>
      <c r="F120" s="6" t="s">
        <v>9</v>
      </c>
      <c r="G120" s="6" t="s">
        <v>10</v>
      </c>
      <c r="H120" s="6" t="s">
        <v>11</v>
      </c>
      <c r="I120" s="6" t="s">
        <v>12</v>
      </c>
      <c r="J120" s="6" t="s">
        <v>13</v>
      </c>
    </row>
    <row r="121" spans="2:10" x14ac:dyDescent="0.25">
      <c r="B121" s="20">
        <v>44228</v>
      </c>
      <c r="C121" s="10" t="s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9">
        <f t="shared" ref="J121:J126" si="13">SUM(D121:I121)</f>
        <v>0</v>
      </c>
    </row>
    <row r="122" spans="2:10" x14ac:dyDescent="0.25">
      <c r="B122" s="21"/>
      <c r="C122" s="10" t="s">
        <v>1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9">
        <f t="shared" si="13"/>
        <v>0</v>
      </c>
    </row>
    <row r="123" spans="2:10" x14ac:dyDescent="0.25">
      <c r="B123" s="21"/>
      <c r="C123" s="10" t="s">
        <v>2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9">
        <f t="shared" si="13"/>
        <v>0</v>
      </c>
    </row>
    <row r="124" spans="2:10" x14ac:dyDescent="0.25">
      <c r="B124" s="21"/>
      <c r="C124" s="10" t="s">
        <v>3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9">
        <f t="shared" si="13"/>
        <v>0</v>
      </c>
    </row>
    <row r="125" spans="2:10" x14ac:dyDescent="0.25">
      <c r="B125" s="21"/>
      <c r="C125" s="10" t="s">
        <v>4</v>
      </c>
      <c r="D125" s="14">
        <v>1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9">
        <f t="shared" si="13"/>
        <v>1</v>
      </c>
    </row>
    <row r="126" spans="2:10" x14ac:dyDescent="0.25">
      <c r="B126" s="21"/>
      <c r="C126" s="10" t="s">
        <v>5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9">
        <f t="shared" si="13"/>
        <v>0</v>
      </c>
    </row>
    <row r="127" spans="2:10" x14ac:dyDescent="0.25">
      <c r="B127" s="22"/>
      <c r="C127" s="7" t="s">
        <v>6</v>
      </c>
      <c r="D127" s="8">
        <f t="shared" ref="D127:J127" si="14">SUM(D121:D126)</f>
        <v>1</v>
      </c>
      <c r="E127" s="8">
        <f t="shared" si="14"/>
        <v>0</v>
      </c>
      <c r="F127" s="8">
        <f t="shared" si="14"/>
        <v>0</v>
      </c>
      <c r="G127" s="8">
        <f t="shared" si="14"/>
        <v>0</v>
      </c>
      <c r="H127" s="8">
        <f t="shared" si="14"/>
        <v>0</v>
      </c>
      <c r="I127" s="8">
        <f t="shared" si="14"/>
        <v>0</v>
      </c>
      <c r="J127" s="8">
        <f t="shared" si="14"/>
        <v>1</v>
      </c>
    </row>
    <row r="130" spans="2:10" x14ac:dyDescent="0.25">
      <c r="D130" s="26" t="s">
        <v>14</v>
      </c>
      <c r="E130" s="25"/>
      <c r="F130" s="4">
        <f>IFERROR(SUM(D138:E138)/J138,"")</f>
        <v>1</v>
      </c>
      <c r="G130" s="24" t="s">
        <v>15</v>
      </c>
      <c r="H130" s="25"/>
      <c r="I130" s="4">
        <f>IFERROR(SUM(G138:H138)/J138,"")</f>
        <v>0</v>
      </c>
      <c r="J130" s="5"/>
    </row>
    <row r="131" spans="2:10" ht="31.5" x14ac:dyDescent="0.25">
      <c r="D131" s="6" t="s">
        <v>7</v>
      </c>
      <c r="E131" s="6" t="s">
        <v>8</v>
      </c>
      <c r="F131" s="6" t="s">
        <v>9</v>
      </c>
      <c r="G131" s="6" t="s">
        <v>10</v>
      </c>
      <c r="H131" s="6" t="s">
        <v>11</v>
      </c>
      <c r="I131" s="6" t="s">
        <v>12</v>
      </c>
      <c r="J131" s="6" t="s">
        <v>13</v>
      </c>
    </row>
    <row r="132" spans="2:10" x14ac:dyDescent="0.25">
      <c r="B132" s="20">
        <v>44256</v>
      </c>
      <c r="C132" s="10" t="s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9">
        <f t="shared" ref="J132:J137" si="15">SUM(D132:I132)</f>
        <v>0</v>
      </c>
    </row>
    <row r="133" spans="2:10" x14ac:dyDescent="0.25">
      <c r="B133" s="21"/>
      <c r="C133" s="10" t="s">
        <v>1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9">
        <f t="shared" si="15"/>
        <v>0</v>
      </c>
    </row>
    <row r="134" spans="2:10" x14ac:dyDescent="0.25">
      <c r="B134" s="21"/>
      <c r="C134" s="10" t="s">
        <v>2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9">
        <f t="shared" si="15"/>
        <v>0</v>
      </c>
    </row>
    <row r="135" spans="2:10" x14ac:dyDescent="0.25">
      <c r="B135" s="21"/>
      <c r="C135" s="10" t="s">
        <v>3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9">
        <f t="shared" si="15"/>
        <v>0</v>
      </c>
    </row>
    <row r="136" spans="2:10" x14ac:dyDescent="0.25">
      <c r="B136" s="21"/>
      <c r="C136" s="10" t="s">
        <v>4</v>
      </c>
      <c r="D136" s="14">
        <v>1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9">
        <f t="shared" si="15"/>
        <v>1</v>
      </c>
    </row>
    <row r="137" spans="2:10" x14ac:dyDescent="0.25">
      <c r="B137" s="21"/>
      <c r="C137" s="10" t="s">
        <v>5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9">
        <f t="shared" si="15"/>
        <v>0</v>
      </c>
    </row>
    <row r="138" spans="2:10" x14ac:dyDescent="0.25">
      <c r="B138" s="22"/>
      <c r="C138" s="7" t="s">
        <v>6</v>
      </c>
      <c r="D138" s="8">
        <f t="shared" ref="D138:J138" si="16">SUM(D132:D137)</f>
        <v>1</v>
      </c>
      <c r="E138" s="8">
        <f t="shared" si="16"/>
        <v>0</v>
      </c>
      <c r="F138" s="8">
        <f t="shared" si="16"/>
        <v>0</v>
      </c>
      <c r="G138" s="8">
        <f t="shared" si="16"/>
        <v>0</v>
      </c>
      <c r="H138" s="8">
        <f t="shared" si="16"/>
        <v>0</v>
      </c>
      <c r="I138" s="8">
        <f t="shared" si="16"/>
        <v>0</v>
      </c>
      <c r="J138" s="8">
        <f t="shared" si="16"/>
        <v>1</v>
      </c>
    </row>
  </sheetData>
  <mergeCells count="36">
    <mergeCell ref="B132:B138"/>
    <mergeCell ref="D97:E97"/>
    <mergeCell ref="G97:H97"/>
    <mergeCell ref="B99:B105"/>
    <mergeCell ref="D108:E108"/>
    <mergeCell ref="G108:H108"/>
    <mergeCell ref="B110:B116"/>
    <mergeCell ref="D119:E119"/>
    <mergeCell ref="G119:H119"/>
    <mergeCell ref="B121:B127"/>
    <mergeCell ref="D130:E130"/>
    <mergeCell ref="G130:H130"/>
    <mergeCell ref="B88:B94"/>
    <mergeCell ref="D53:E53"/>
    <mergeCell ref="G53:H53"/>
    <mergeCell ref="B55:B61"/>
    <mergeCell ref="D64:E64"/>
    <mergeCell ref="G64:H64"/>
    <mergeCell ref="B66:B72"/>
    <mergeCell ref="D75:E75"/>
    <mergeCell ref="G75:H75"/>
    <mergeCell ref="B77:B83"/>
    <mergeCell ref="D86:E86"/>
    <mergeCell ref="G86:H86"/>
    <mergeCell ref="B44:B50"/>
    <mergeCell ref="D9:E9"/>
    <mergeCell ref="G9:H9"/>
    <mergeCell ref="B11:B17"/>
    <mergeCell ref="D20:E20"/>
    <mergeCell ref="G20:H20"/>
    <mergeCell ref="B22:B28"/>
    <mergeCell ref="D31:E31"/>
    <mergeCell ref="G31:H31"/>
    <mergeCell ref="B33:B39"/>
    <mergeCell ref="D42:E42"/>
    <mergeCell ref="G42:H42"/>
  </mergeCells>
  <conditionalFormatting sqref="B4:B6">
    <cfRule type="iconSet" priority="1">
      <iconSet iconSet="3Arrows" showValue="0">
        <cfvo type="percent" val="0"/>
        <cfvo type="percent" val="33"/>
        <cfvo type="percent" val="67"/>
      </iconSet>
    </cfRule>
  </conditionalFormatting>
  <conditionalFormatting sqref="F20">
    <cfRule type="iconSet" priority="12">
      <iconSet iconSet="3Arrows">
        <cfvo type="percent" val="0"/>
        <cfvo type="formula" val="$F$9"/>
        <cfvo type="formula" val="$F$9" gte="0"/>
      </iconSet>
    </cfRule>
  </conditionalFormatting>
  <conditionalFormatting sqref="F31">
    <cfRule type="iconSet" priority="11">
      <iconSet iconSet="3Arrows">
        <cfvo type="percent" val="0"/>
        <cfvo type="formula" val="$F$20"/>
        <cfvo type="formula" val="$F$20" gte="0"/>
      </iconSet>
    </cfRule>
  </conditionalFormatting>
  <conditionalFormatting sqref="F42">
    <cfRule type="iconSet" priority="10">
      <iconSet iconSet="3Arrows">
        <cfvo type="percent" val="0"/>
        <cfvo type="formula" val="$F$31"/>
        <cfvo type="formula" val="$F$31" gte="0"/>
      </iconSet>
    </cfRule>
  </conditionalFormatting>
  <conditionalFormatting sqref="F53">
    <cfRule type="iconSet" priority="9">
      <iconSet iconSet="3Arrows">
        <cfvo type="percent" val="0"/>
        <cfvo type="formula" val="$F$42"/>
        <cfvo type="formula" val="$F$42" gte="0"/>
      </iconSet>
    </cfRule>
  </conditionalFormatting>
  <conditionalFormatting sqref="F64">
    <cfRule type="iconSet" priority="8">
      <iconSet iconSet="3Arrows">
        <cfvo type="percent" val="0"/>
        <cfvo type="formula" val="$F$53"/>
        <cfvo type="formula" val="$F$53" gte="0"/>
      </iconSet>
    </cfRule>
  </conditionalFormatting>
  <conditionalFormatting sqref="F75">
    <cfRule type="iconSet" priority="7">
      <iconSet iconSet="3Arrows">
        <cfvo type="percent" val="0"/>
        <cfvo type="formula" val="$F$64"/>
        <cfvo type="formula" val="$F$64" gte="0"/>
      </iconSet>
    </cfRule>
  </conditionalFormatting>
  <conditionalFormatting sqref="F86">
    <cfRule type="iconSet" priority="6">
      <iconSet iconSet="3Arrows">
        <cfvo type="percent" val="0"/>
        <cfvo type="formula" val="$F$75"/>
        <cfvo type="formula" val="$F$75" gte="0"/>
      </iconSet>
    </cfRule>
  </conditionalFormatting>
  <conditionalFormatting sqref="F97">
    <cfRule type="iconSet" priority="5">
      <iconSet iconSet="3Arrows">
        <cfvo type="percent" val="0"/>
        <cfvo type="formula" val="$F$86"/>
        <cfvo type="formula" val="$F$86" gte="0"/>
      </iconSet>
    </cfRule>
  </conditionalFormatting>
  <conditionalFormatting sqref="F108">
    <cfRule type="iconSet" priority="4">
      <iconSet iconSet="3Arrows">
        <cfvo type="percent" val="0"/>
        <cfvo type="formula" val="$F$97"/>
        <cfvo type="formula" val="$F$97" gte="0"/>
      </iconSet>
    </cfRule>
  </conditionalFormatting>
  <conditionalFormatting sqref="F119">
    <cfRule type="iconSet" priority="3">
      <iconSet iconSet="3Arrows">
        <cfvo type="percent" val="0"/>
        <cfvo type="formula" val="$F$108"/>
        <cfvo type="formula" val="$F$108" gte="0"/>
      </iconSet>
    </cfRule>
  </conditionalFormatting>
  <conditionalFormatting sqref="F130">
    <cfRule type="iconSet" priority="2">
      <iconSet iconSet="3Arrows">
        <cfvo type="percent" val="0"/>
        <cfvo type="formula" val="$F$119"/>
        <cfvo type="formula" val="$F$119" gte="0"/>
      </iconSet>
    </cfRule>
  </conditionalFormatting>
  <dataValidations count="1">
    <dataValidation type="whole" errorStyle="warning" allowBlank="1" showInputMessage="1" showErrorMessage="1" errorTitle="Error" error="Please enter a whole numerical value" sqref="D11:I16 D22:I27 D33:I38 D44:I49 D55:I60 D66:I71 D77:I82 D88:I93 D99:I104 D110:I115 D121:I126 D132:I137" xr:uid="{00000000-0002-0000-0400-000000000000}">
      <formula1>0</formula1>
      <formula2>999999</formula2>
    </dataValidation>
  </dataValidations>
  <pageMargins left="0.7" right="0.7" top="0.75" bottom="0.75" header="0.3" footer="0.3"/>
  <pageSetup paperSize="9" scale="58" orientation="landscape" r:id="rId1"/>
  <rowBreaks count="2" manualBreakCount="2">
    <brk id="50" max="16" man="1"/>
    <brk id="96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41910290-9516-4612-BED4-37F58A4C0A58}">
            <x14:iconSet iconSet="3Arrows">
              <x14:cfvo type="percent">
                <xm:f>0</xm:f>
              </x14:cfvo>
              <x14:cfvo type="formula">
                <xm:f>'Dec 2017-Mar 2018'!$F$42</xm:f>
              </x14:cfvo>
              <x14:cfvo type="formula" gte="0">
                <xm:f>'Dec 2017-Mar 2018'!$F$42</xm:f>
              </x14:cfvo>
            </x14:iconSet>
          </x14:cfRule>
          <xm:sqref>F9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J138"/>
  <sheetViews>
    <sheetView showGridLines="0" topLeftCell="A113" zoomScale="80" zoomScaleNormal="80" workbookViewId="0">
      <selection activeCell="C97" sqref="C97"/>
    </sheetView>
  </sheetViews>
  <sheetFormatPr defaultColWidth="9" defaultRowHeight="15.75" x14ac:dyDescent="0.25"/>
  <cols>
    <col min="1" max="1" width="4.25" style="1" customWidth="1"/>
    <col min="2" max="2" width="10.125" style="1" customWidth="1"/>
    <col min="3" max="3" width="24.25" style="1" customWidth="1"/>
    <col min="4" max="10" width="15.625" style="1" customWidth="1"/>
    <col min="11" max="11" width="4.625" style="1" customWidth="1"/>
    <col min="12" max="16384" width="9" style="1"/>
  </cols>
  <sheetData>
    <row r="2" spans="2:10" ht="23.25" x14ac:dyDescent="0.35">
      <c r="B2" s="11" t="s">
        <v>42</v>
      </c>
    </row>
    <row r="4" spans="2:10" x14ac:dyDescent="0.25">
      <c r="B4" s="19">
        <v>1</v>
      </c>
      <c r="C4" s="1" t="s">
        <v>33</v>
      </c>
    </row>
    <row r="5" spans="2:10" x14ac:dyDescent="0.25">
      <c r="B5" s="19">
        <v>0</v>
      </c>
      <c r="C5" s="1" t="s">
        <v>34</v>
      </c>
    </row>
    <row r="6" spans="2:10" x14ac:dyDescent="0.25">
      <c r="B6" s="19">
        <v>-1</v>
      </c>
      <c r="C6" s="1" t="s">
        <v>35</v>
      </c>
    </row>
    <row r="9" spans="2:10" x14ac:dyDescent="0.25">
      <c r="D9" s="26" t="s">
        <v>14</v>
      </c>
      <c r="E9" s="25"/>
      <c r="F9" s="4" t="s">
        <v>40</v>
      </c>
      <c r="G9" s="24" t="s">
        <v>15</v>
      </c>
      <c r="H9" s="25"/>
      <c r="I9" s="4" t="str">
        <f>IFERROR(SUM(G17:H17)/J17,"")</f>
        <v/>
      </c>
    </row>
    <row r="10" spans="2:10" ht="31.5" x14ac:dyDescent="0.25"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6" t="s">
        <v>12</v>
      </c>
      <c r="J10" s="6" t="s">
        <v>13</v>
      </c>
    </row>
    <row r="11" spans="2:10" x14ac:dyDescent="0.25">
      <c r="B11" s="20">
        <v>44287</v>
      </c>
      <c r="C11" s="10" t="s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9">
        <v>0</v>
      </c>
    </row>
    <row r="12" spans="2:10" x14ac:dyDescent="0.25">
      <c r="B12" s="21"/>
      <c r="C12" s="10" t="s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9">
        <v>0</v>
      </c>
    </row>
    <row r="13" spans="2:10" x14ac:dyDescent="0.25">
      <c r="B13" s="21"/>
      <c r="C13" s="10" t="s">
        <v>2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9">
        <v>0</v>
      </c>
    </row>
    <row r="14" spans="2:10" x14ac:dyDescent="0.25">
      <c r="B14" s="21"/>
      <c r="C14" s="10" t="s">
        <v>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9">
        <v>0</v>
      </c>
    </row>
    <row r="15" spans="2:10" x14ac:dyDescent="0.25">
      <c r="B15" s="21"/>
      <c r="C15" s="10" t="s">
        <v>4</v>
      </c>
      <c r="D15" s="14">
        <v>1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9">
        <v>1</v>
      </c>
    </row>
    <row r="16" spans="2:10" x14ac:dyDescent="0.25">
      <c r="B16" s="21"/>
      <c r="C16" s="10" t="s">
        <v>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9">
        <v>0</v>
      </c>
    </row>
    <row r="17" spans="2:10" x14ac:dyDescent="0.25">
      <c r="B17" s="22"/>
      <c r="C17" s="7" t="s">
        <v>6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20" spans="2:10" x14ac:dyDescent="0.25">
      <c r="D20" s="26" t="s">
        <v>14</v>
      </c>
      <c r="E20" s="25"/>
      <c r="F20" s="4" t="s">
        <v>40</v>
      </c>
      <c r="G20" s="24" t="s">
        <v>15</v>
      </c>
      <c r="H20" s="25"/>
      <c r="I20" s="4">
        <f>IFERROR(SUM(G28:H28)/J28,"")</f>
        <v>0</v>
      </c>
      <c r="J20" s="5"/>
    </row>
    <row r="21" spans="2:10" ht="31.5" x14ac:dyDescent="0.25">
      <c r="D21" s="6" t="s">
        <v>7</v>
      </c>
      <c r="E21" s="6" t="s">
        <v>8</v>
      </c>
      <c r="F21" s="6" t="s">
        <v>9</v>
      </c>
      <c r="G21" s="6" t="s">
        <v>10</v>
      </c>
      <c r="H21" s="6" t="s">
        <v>11</v>
      </c>
      <c r="I21" s="6" t="s">
        <v>12</v>
      </c>
      <c r="J21" s="6" t="s">
        <v>13</v>
      </c>
    </row>
    <row r="22" spans="2:10" x14ac:dyDescent="0.25">
      <c r="B22" s="20">
        <v>44317</v>
      </c>
      <c r="C22" s="10" t="s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9">
        <v>0</v>
      </c>
    </row>
    <row r="23" spans="2:10" x14ac:dyDescent="0.25">
      <c r="B23" s="21"/>
      <c r="C23" s="10" t="s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9">
        <v>0</v>
      </c>
    </row>
    <row r="24" spans="2:10" x14ac:dyDescent="0.25">
      <c r="B24" s="21"/>
      <c r="C24" s="10" t="s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9">
        <v>0</v>
      </c>
    </row>
    <row r="25" spans="2:10" x14ac:dyDescent="0.25">
      <c r="B25" s="21"/>
      <c r="C25" s="10" t="s">
        <v>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9">
        <v>0</v>
      </c>
    </row>
    <row r="26" spans="2:10" x14ac:dyDescent="0.25">
      <c r="B26" s="21"/>
      <c r="C26" s="10" t="s">
        <v>4</v>
      </c>
      <c r="D26" s="14">
        <v>1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9">
        <f>SUM(D26:I26)</f>
        <v>1</v>
      </c>
    </row>
    <row r="27" spans="2:10" x14ac:dyDescent="0.25">
      <c r="B27" s="21"/>
      <c r="C27" s="10" t="s">
        <v>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9">
        <v>0</v>
      </c>
    </row>
    <row r="28" spans="2:10" x14ac:dyDescent="0.25">
      <c r="B28" s="22"/>
      <c r="C28" s="7" t="s">
        <v>6</v>
      </c>
      <c r="D28" s="8">
        <f>SUM(D22:D27)</f>
        <v>1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1</v>
      </c>
    </row>
    <row r="31" spans="2:10" x14ac:dyDescent="0.25">
      <c r="D31" s="26" t="s">
        <v>14</v>
      </c>
      <c r="E31" s="25"/>
      <c r="F31" s="4" t="s">
        <v>40</v>
      </c>
      <c r="G31" s="24" t="s">
        <v>15</v>
      </c>
      <c r="H31" s="25"/>
      <c r="I31" s="4" t="str">
        <f>IFERROR(SUM(G39:H39)/J39,"")</f>
        <v/>
      </c>
      <c r="J31" s="5"/>
    </row>
    <row r="32" spans="2:10" ht="31.5" x14ac:dyDescent="0.25">
      <c r="D32" s="6" t="s">
        <v>7</v>
      </c>
      <c r="E32" s="6" t="s">
        <v>8</v>
      </c>
      <c r="F32" s="6" t="s">
        <v>9</v>
      </c>
      <c r="G32" s="6" t="s">
        <v>10</v>
      </c>
      <c r="H32" s="6" t="s">
        <v>11</v>
      </c>
      <c r="I32" s="6" t="s">
        <v>12</v>
      </c>
      <c r="J32" s="6" t="s">
        <v>13</v>
      </c>
    </row>
    <row r="33" spans="2:10" x14ac:dyDescent="0.25">
      <c r="B33" s="20">
        <v>44348</v>
      </c>
      <c r="C33" s="10" t="s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9">
        <v>0</v>
      </c>
    </row>
    <row r="34" spans="2:10" x14ac:dyDescent="0.25">
      <c r="B34" s="21"/>
      <c r="C34" s="10" t="s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9">
        <v>0</v>
      </c>
    </row>
    <row r="35" spans="2:10" x14ac:dyDescent="0.25">
      <c r="B35" s="21"/>
      <c r="C35" s="10" t="s">
        <v>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9">
        <v>0</v>
      </c>
    </row>
    <row r="36" spans="2:10" x14ac:dyDescent="0.25">
      <c r="B36" s="21"/>
      <c r="C36" s="10" t="s">
        <v>3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9">
        <v>0</v>
      </c>
    </row>
    <row r="37" spans="2:10" x14ac:dyDescent="0.25">
      <c r="B37" s="21"/>
      <c r="C37" s="10" t="s">
        <v>4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9">
        <v>0</v>
      </c>
    </row>
    <row r="38" spans="2:10" x14ac:dyDescent="0.25">
      <c r="B38" s="21"/>
      <c r="C38" s="10" t="s">
        <v>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9">
        <v>0</v>
      </c>
    </row>
    <row r="39" spans="2:10" x14ac:dyDescent="0.25">
      <c r="B39" s="22"/>
      <c r="C39" s="7" t="s">
        <v>6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</row>
    <row r="42" spans="2:10" x14ac:dyDescent="0.25">
      <c r="D42" s="26" t="s">
        <v>14</v>
      </c>
      <c r="E42" s="25"/>
      <c r="F42" s="4">
        <f>IFERROR(SUM(D50:E50)/J50,"")</f>
        <v>1</v>
      </c>
      <c r="G42" s="24" t="s">
        <v>15</v>
      </c>
      <c r="H42" s="25"/>
      <c r="I42" s="4">
        <f>IFERROR(SUM(G50:H50)/J50,"")</f>
        <v>0</v>
      </c>
      <c r="J42" s="5"/>
    </row>
    <row r="43" spans="2:10" ht="31.5" x14ac:dyDescent="0.25">
      <c r="D43" s="6" t="s">
        <v>7</v>
      </c>
      <c r="E43" s="6" t="s">
        <v>8</v>
      </c>
      <c r="F43" s="6" t="s">
        <v>9</v>
      </c>
      <c r="G43" s="6" t="s">
        <v>10</v>
      </c>
      <c r="H43" s="6" t="s">
        <v>11</v>
      </c>
      <c r="I43" s="6" t="s">
        <v>12</v>
      </c>
      <c r="J43" s="6" t="s">
        <v>13</v>
      </c>
    </row>
    <row r="44" spans="2:10" x14ac:dyDescent="0.25">
      <c r="B44" s="20">
        <v>44378</v>
      </c>
      <c r="C44" s="10" t="s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9">
        <v>0</v>
      </c>
    </row>
    <row r="45" spans="2:10" x14ac:dyDescent="0.25">
      <c r="B45" s="21"/>
      <c r="C45" s="10" t="s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9">
        <v>0</v>
      </c>
    </row>
    <row r="46" spans="2:10" x14ac:dyDescent="0.25">
      <c r="B46" s="21"/>
      <c r="C46" s="10" t="s">
        <v>2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9">
        <v>0</v>
      </c>
    </row>
    <row r="47" spans="2:10" x14ac:dyDescent="0.25">
      <c r="B47" s="21"/>
      <c r="C47" s="10" t="s">
        <v>3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9">
        <v>0</v>
      </c>
    </row>
    <row r="48" spans="2:10" x14ac:dyDescent="0.25">
      <c r="B48" s="21"/>
      <c r="C48" s="10" t="s">
        <v>4</v>
      </c>
      <c r="D48" s="14">
        <v>2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9">
        <v>0</v>
      </c>
    </row>
    <row r="49" spans="2:10" x14ac:dyDescent="0.25">
      <c r="B49" s="21"/>
      <c r="C49" s="10" t="s">
        <v>5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9">
        <v>0</v>
      </c>
    </row>
    <row r="50" spans="2:10" x14ac:dyDescent="0.25">
      <c r="B50" s="22"/>
      <c r="C50" s="7" t="s">
        <v>6</v>
      </c>
      <c r="D50" s="8">
        <f t="shared" ref="D50:I50" si="0">SUM(D44:D49)</f>
        <v>2</v>
      </c>
      <c r="E50" s="8">
        <f t="shared" si="0"/>
        <v>0</v>
      </c>
      <c r="F50" s="8">
        <f t="shared" si="0"/>
        <v>0</v>
      </c>
      <c r="G50" s="8">
        <f t="shared" si="0"/>
        <v>0</v>
      </c>
      <c r="H50" s="8">
        <f t="shared" si="0"/>
        <v>0</v>
      </c>
      <c r="I50" s="8">
        <f t="shared" si="0"/>
        <v>0</v>
      </c>
      <c r="J50" s="8">
        <f>SUM(D50:I50)</f>
        <v>2</v>
      </c>
    </row>
    <row r="53" spans="2:10" x14ac:dyDescent="0.25">
      <c r="D53" s="26" t="s">
        <v>14</v>
      </c>
      <c r="E53" s="25"/>
      <c r="F53" s="4">
        <f>IFERROR(SUM(D61:E61)/J61,"")</f>
        <v>1</v>
      </c>
      <c r="G53" s="24" t="s">
        <v>15</v>
      </c>
      <c r="H53" s="25"/>
      <c r="I53" s="4">
        <f>IFERROR(SUM(G61:H61)/J61,"")</f>
        <v>0</v>
      </c>
      <c r="J53" s="5"/>
    </row>
    <row r="54" spans="2:10" ht="31.5" x14ac:dyDescent="0.25">
      <c r="D54" s="6" t="s">
        <v>7</v>
      </c>
      <c r="E54" s="6" t="s">
        <v>8</v>
      </c>
      <c r="F54" s="6" t="s">
        <v>9</v>
      </c>
      <c r="G54" s="6" t="s">
        <v>10</v>
      </c>
      <c r="H54" s="6" t="s">
        <v>11</v>
      </c>
      <c r="I54" s="6" t="s">
        <v>12</v>
      </c>
      <c r="J54" s="6" t="s">
        <v>13</v>
      </c>
    </row>
    <row r="55" spans="2:10" x14ac:dyDescent="0.25">
      <c r="B55" s="20">
        <v>44409</v>
      </c>
      <c r="C55" s="10" t="s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9">
        <f t="shared" ref="J55:J61" si="1">SUM(D55:I55)</f>
        <v>0</v>
      </c>
    </row>
    <row r="56" spans="2:10" x14ac:dyDescent="0.25">
      <c r="B56" s="21"/>
      <c r="C56" s="10" t="s">
        <v>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9">
        <f t="shared" si="1"/>
        <v>0</v>
      </c>
    </row>
    <row r="57" spans="2:10" x14ac:dyDescent="0.25">
      <c r="B57" s="21"/>
      <c r="C57" s="10" t="s">
        <v>2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9">
        <f t="shared" si="1"/>
        <v>0</v>
      </c>
    </row>
    <row r="58" spans="2:10" x14ac:dyDescent="0.25">
      <c r="B58" s="21"/>
      <c r="C58" s="10" t="s">
        <v>3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9">
        <f t="shared" si="1"/>
        <v>0</v>
      </c>
    </row>
    <row r="59" spans="2:10" x14ac:dyDescent="0.25">
      <c r="B59" s="21"/>
      <c r="C59" s="10" t="s">
        <v>4</v>
      </c>
      <c r="D59" s="14">
        <v>3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9">
        <f t="shared" si="1"/>
        <v>3</v>
      </c>
    </row>
    <row r="60" spans="2:10" x14ac:dyDescent="0.25">
      <c r="B60" s="21"/>
      <c r="C60" s="10" t="s">
        <v>5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9">
        <f t="shared" si="1"/>
        <v>0</v>
      </c>
    </row>
    <row r="61" spans="2:10" x14ac:dyDescent="0.25">
      <c r="B61" s="22"/>
      <c r="C61" s="7" t="s">
        <v>6</v>
      </c>
      <c r="D61" s="8">
        <f t="shared" ref="D61:I61" si="2">SUM(D55:D60)</f>
        <v>3</v>
      </c>
      <c r="E61" s="8">
        <f t="shared" si="2"/>
        <v>0</v>
      </c>
      <c r="F61" s="8">
        <f t="shared" si="2"/>
        <v>0</v>
      </c>
      <c r="G61" s="8">
        <f t="shared" si="2"/>
        <v>0</v>
      </c>
      <c r="H61" s="8">
        <f t="shared" si="2"/>
        <v>0</v>
      </c>
      <c r="I61" s="8">
        <f t="shared" si="2"/>
        <v>0</v>
      </c>
      <c r="J61" s="8">
        <f t="shared" si="1"/>
        <v>3</v>
      </c>
    </row>
    <row r="64" spans="2:10" x14ac:dyDescent="0.25">
      <c r="D64" s="26" t="s">
        <v>14</v>
      </c>
      <c r="E64" s="25"/>
      <c r="F64" s="4">
        <f>IFERROR(SUM(D72:E72)/J72,"")</f>
        <v>1</v>
      </c>
      <c r="G64" s="24" t="s">
        <v>15</v>
      </c>
      <c r="H64" s="25"/>
      <c r="I64" s="4">
        <f>IFERROR(SUM(G72:H72)/J72,"")</f>
        <v>0</v>
      </c>
      <c r="J64" s="5"/>
    </row>
    <row r="65" spans="2:10" ht="31.5" x14ac:dyDescent="0.25">
      <c r="D65" s="6" t="s">
        <v>7</v>
      </c>
      <c r="E65" s="6" t="s">
        <v>8</v>
      </c>
      <c r="F65" s="6" t="s">
        <v>9</v>
      </c>
      <c r="G65" s="6" t="s">
        <v>10</v>
      </c>
      <c r="H65" s="6" t="s">
        <v>11</v>
      </c>
      <c r="I65" s="6" t="s">
        <v>12</v>
      </c>
      <c r="J65" s="6" t="s">
        <v>13</v>
      </c>
    </row>
    <row r="66" spans="2:10" x14ac:dyDescent="0.25">
      <c r="B66" s="20">
        <v>44440</v>
      </c>
      <c r="C66" s="10" t="s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9">
        <f t="shared" ref="J66:J71" si="3">SUM(D66:I66)</f>
        <v>0</v>
      </c>
    </row>
    <row r="67" spans="2:10" x14ac:dyDescent="0.25">
      <c r="B67" s="21"/>
      <c r="C67" s="10" t="s">
        <v>1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9">
        <f t="shared" si="3"/>
        <v>0</v>
      </c>
    </row>
    <row r="68" spans="2:10" x14ac:dyDescent="0.25">
      <c r="B68" s="21"/>
      <c r="C68" s="10" t="s">
        <v>2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9">
        <f t="shared" si="3"/>
        <v>0</v>
      </c>
    </row>
    <row r="69" spans="2:10" x14ac:dyDescent="0.25">
      <c r="B69" s="21"/>
      <c r="C69" s="10" t="s">
        <v>3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9">
        <f t="shared" si="3"/>
        <v>0</v>
      </c>
    </row>
    <row r="70" spans="2:10" x14ac:dyDescent="0.25">
      <c r="B70" s="21"/>
      <c r="C70" s="10" t="s">
        <v>4</v>
      </c>
      <c r="D70" s="14">
        <v>1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9">
        <f t="shared" si="3"/>
        <v>1</v>
      </c>
    </row>
    <row r="71" spans="2:10" x14ac:dyDescent="0.25">
      <c r="B71" s="21"/>
      <c r="C71" s="10" t="s">
        <v>5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9">
        <f t="shared" si="3"/>
        <v>0</v>
      </c>
    </row>
    <row r="72" spans="2:10" x14ac:dyDescent="0.25">
      <c r="B72" s="22"/>
      <c r="C72" s="7" t="s">
        <v>6</v>
      </c>
      <c r="D72" s="8">
        <f t="shared" ref="D72:J72" si="4">SUM(D66:D71)</f>
        <v>1</v>
      </c>
      <c r="E72" s="8">
        <f t="shared" si="4"/>
        <v>0</v>
      </c>
      <c r="F72" s="8">
        <f t="shared" si="4"/>
        <v>0</v>
      </c>
      <c r="G72" s="8">
        <f t="shared" si="4"/>
        <v>0</v>
      </c>
      <c r="H72" s="8">
        <f t="shared" si="4"/>
        <v>0</v>
      </c>
      <c r="I72" s="8">
        <f t="shared" si="4"/>
        <v>0</v>
      </c>
      <c r="J72" s="8">
        <f t="shared" si="4"/>
        <v>1</v>
      </c>
    </row>
    <row r="75" spans="2:10" x14ac:dyDescent="0.25">
      <c r="D75" s="26" t="s">
        <v>14</v>
      </c>
      <c r="E75" s="25"/>
      <c r="F75" s="4">
        <f>IFERROR(SUM(D83:E83)/J83,"")</f>
        <v>1</v>
      </c>
      <c r="G75" s="24" t="s">
        <v>15</v>
      </c>
      <c r="H75" s="25"/>
      <c r="I75" s="4">
        <f>IFERROR(SUM(G83:H83)/J83,"")</f>
        <v>0</v>
      </c>
      <c r="J75" s="5"/>
    </row>
    <row r="76" spans="2:10" ht="31.5" x14ac:dyDescent="0.25">
      <c r="D76" s="6" t="s">
        <v>7</v>
      </c>
      <c r="E76" s="6" t="s">
        <v>8</v>
      </c>
      <c r="F76" s="6" t="s">
        <v>9</v>
      </c>
      <c r="G76" s="6" t="s">
        <v>10</v>
      </c>
      <c r="H76" s="6" t="s">
        <v>11</v>
      </c>
      <c r="I76" s="6" t="s">
        <v>12</v>
      </c>
      <c r="J76" s="6" t="s">
        <v>13</v>
      </c>
    </row>
    <row r="77" spans="2:10" x14ac:dyDescent="0.25">
      <c r="B77" s="20">
        <v>44470</v>
      </c>
      <c r="C77" s="10" t="s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9">
        <f t="shared" ref="J77:J83" si="5">SUM(D77:I77)</f>
        <v>0</v>
      </c>
    </row>
    <row r="78" spans="2:10" x14ac:dyDescent="0.25">
      <c r="B78" s="21"/>
      <c r="C78" s="10" t="s">
        <v>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9">
        <f t="shared" si="5"/>
        <v>0</v>
      </c>
    </row>
    <row r="79" spans="2:10" x14ac:dyDescent="0.25">
      <c r="B79" s="21"/>
      <c r="C79" s="10" t="s">
        <v>2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9">
        <f t="shared" si="5"/>
        <v>0</v>
      </c>
    </row>
    <row r="80" spans="2:10" x14ac:dyDescent="0.25">
      <c r="B80" s="21"/>
      <c r="C80" s="10" t="s">
        <v>3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9">
        <f t="shared" si="5"/>
        <v>0</v>
      </c>
    </row>
    <row r="81" spans="2:10" x14ac:dyDescent="0.25">
      <c r="B81" s="21"/>
      <c r="C81" s="10" t="s">
        <v>4</v>
      </c>
      <c r="D81" s="14">
        <v>2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9">
        <f t="shared" si="5"/>
        <v>2</v>
      </c>
    </row>
    <row r="82" spans="2:10" x14ac:dyDescent="0.25">
      <c r="B82" s="21"/>
      <c r="C82" s="10" t="s">
        <v>5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9">
        <f t="shared" si="5"/>
        <v>0</v>
      </c>
    </row>
    <row r="83" spans="2:10" x14ac:dyDescent="0.25">
      <c r="B83" s="22"/>
      <c r="C83" s="7" t="s">
        <v>6</v>
      </c>
      <c r="D83" s="8">
        <f t="shared" ref="D83:I83" si="6">SUM(D77:D82)</f>
        <v>2</v>
      </c>
      <c r="E83" s="8">
        <f t="shared" si="6"/>
        <v>0</v>
      </c>
      <c r="F83" s="8">
        <f t="shared" si="6"/>
        <v>0</v>
      </c>
      <c r="G83" s="8">
        <f t="shared" si="6"/>
        <v>0</v>
      </c>
      <c r="H83" s="8">
        <f t="shared" si="6"/>
        <v>0</v>
      </c>
      <c r="I83" s="8">
        <f t="shared" si="6"/>
        <v>0</v>
      </c>
      <c r="J83" s="8">
        <f t="shared" si="5"/>
        <v>2</v>
      </c>
    </row>
    <row r="86" spans="2:10" x14ac:dyDescent="0.25">
      <c r="D86" s="26" t="s">
        <v>14</v>
      </c>
      <c r="E86" s="25"/>
      <c r="F86" s="4">
        <f>IFERROR(SUM(D94:E94)/J94,"")</f>
        <v>0.5</v>
      </c>
      <c r="G86" s="24" t="s">
        <v>15</v>
      </c>
      <c r="H86" s="25"/>
      <c r="I86" s="4">
        <f>IFERROR(SUM(G94:H94)/J94,"")</f>
        <v>0.5</v>
      </c>
      <c r="J86" s="5"/>
    </row>
    <row r="87" spans="2:10" ht="31.5" x14ac:dyDescent="0.25">
      <c r="D87" s="6" t="s">
        <v>7</v>
      </c>
      <c r="E87" s="6" t="s">
        <v>8</v>
      </c>
      <c r="F87" s="6" t="s">
        <v>9</v>
      </c>
      <c r="G87" s="6" t="s">
        <v>10</v>
      </c>
      <c r="H87" s="6" t="s">
        <v>11</v>
      </c>
      <c r="I87" s="6" t="s">
        <v>12</v>
      </c>
      <c r="J87" s="6" t="s">
        <v>13</v>
      </c>
    </row>
    <row r="88" spans="2:10" x14ac:dyDescent="0.25">
      <c r="B88" s="20">
        <v>44501</v>
      </c>
      <c r="C88" s="10" t="s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9">
        <f t="shared" ref="J88:J93" si="7">SUM(D88:I88)</f>
        <v>0</v>
      </c>
    </row>
    <row r="89" spans="2:10" x14ac:dyDescent="0.25">
      <c r="B89" s="21"/>
      <c r="C89" s="10" t="s">
        <v>1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9">
        <f t="shared" si="7"/>
        <v>0</v>
      </c>
    </row>
    <row r="90" spans="2:10" x14ac:dyDescent="0.25">
      <c r="B90" s="21"/>
      <c r="C90" s="10" t="s">
        <v>2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9">
        <f t="shared" si="7"/>
        <v>0</v>
      </c>
    </row>
    <row r="91" spans="2:10" x14ac:dyDescent="0.25">
      <c r="B91" s="21"/>
      <c r="C91" s="10" t="s">
        <v>3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9">
        <f t="shared" si="7"/>
        <v>0</v>
      </c>
    </row>
    <row r="92" spans="2:10" x14ac:dyDescent="0.25">
      <c r="B92" s="21"/>
      <c r="C92" s="10" t="s">
        <v>4</v>
      </c>
      <c r="D92" s="14">
        <v>1</v>
      </c>
      <c r="E92" s="14">
        <v>0</v>
      </c>
      <c r="F92" s="14">
        <v>0</v>
      </c>
      <c r="G92" s="14">
        <v>1</v>
      </c>
      <c r="H92" s="14">
        <v>0</v>
      </c>
      <c r="I92" s="14">
        <v>0</v>
      </c>
      <c r="J92" s="9">
        <f t="shared" si="7"/>
        <v>2</v>
      </c>
    </row>
    <row r="93" spans="2:10" x14ac:dyDescent="0.25">
      <c r="B93" s="21"/>
      <c r="C93" s="10" t="s">
        <v>5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9">
        <f t="shared" si="7"/>
        <v>0</v>
      </c>
    </row>
    <row r="94" spans="2:10" x14ac:dyDescent="0.25">
      <c r="B94" s="22"/>
      <c r="C94" s="7" t="s">
        <v>6</v>
      </c>
      <c r="D94" s="8">
        <f t="shared" ref="D94:J94" si="8">SUM(D88:D93)</f>
        <v>1</v>
      </c>
      <c r="E94" s="8">
        <f t="shared" si="8"/>
        <v>0</v>
      </c>
      <c r="F94" s="8">
        <f t="shared" si="8"/>
        <v>0</v>
      </c>
      <c r="G94" s="8">
        <f t="shared" si="8"/>
        <v>1</v>
      </c>
      <c r="H94" s="8">
        <f t="shared" si="8"/>
        <v>0</v>
      </c>
      <c r="I94" s="8">
        <f t="shared" si="8"/>
        <v>0</v>
      </c>
      <c r="J94" s="8">
        <f t="shared" si="8"/>
        <v>2</v>
      </c>
    </row>
    <row r="97" spans="2:10" x14ac:dyDescent="0.25">
      <c r="D97" s="26" t="s">
        <v>14</v>
      </c>
      <c r="E97" s="25"/>
      <c r="F97" s="4" t="s">
        <v>46</v>
      </c>
      <c r="G97" s="24" t="s">
        <v>15</v>
      </c>
      <c r="H97" s="25"/>
      <c r="I97" s="4" t="str">
        <f>IFERROR(SUM(G105:H105)/J105,"")</f>
        <v/>
      </c>
      <c r="J97" s="5"/>
    </row>
    <row r="98" spans="2:10" ht="31.5" x14ac:dyDescent="0.25">
      <c r="D98" s="6" t="s">
        <v>7</v>
      </c>
      <c r="E98" s="6" t="s">
        <v>8</v>
      </c>
      <c r="F98" s="6" t="s">
        <v>9</v>
      </c>
      <c r="G98" s="6" t="s">
        <v>10</v>
      </c>
      <c r="H98" s="6" t="s">
        <v>11</v>
      </c>
      <c r="I98" s="6" t="s">
        <v>12</v>
      </c>
      <c r="J98" s="6" t="s">
        <v>13</v>
      </c>
    </row>
    <row r="99" spans="2:10" x14ac:dyDescent="0.25">
      <c r="B99" s="20">
        <v>44531</v>
      </c>
      <c r="C99" s="10" t="s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9">
        <f t="shared" ref="J99:J104" si="9">SUM(D99:I99)</f>
        <v>0</v>
      </c>
    </row>
    <row r="100" spans="2:10" x14ac:dyDescent="0.25">
      <c r="B100" s="21"/>
      <c r="C100" s="10" t="s">
        <v>1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9">
        <f t="shared" si="9"/>
        <v>0</v>
      </c>
    </row>
    <row r="101" spans="2:10" x14ac:dyDescent="0.25">
      <c r="B101" s="21"/>
      <c r="C101" s="10" t="s">
        <v>2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9">
        <f t="shared" si="9"/>
        <v>0</v>
      </c>
    </row>
    <row r="102" spans="2:10" x14ac:dyDescent="0.25">
      <c r="B102" s="21"/>
      <c r="C102" s="10" t="s">
        <v>3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9">
        <f t="shared" si="9"/>
        <v>0</v>
      </c>
    </row>
    <row r="103" spans="2:10" x14ac:dyDescent="0.25">
      <c r="B103" s="21"/>
      <c r="C103" s="10" t="s">
        <v>4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9">
        <f t="shared" si="9"/>
        <v>0</v>
      </c>
    </row>
    <row r="104" spans="2:10" x14ac:dyDescent="0.25">
      <c r="B104" s="21"/>
      <c r="C104" s="10" t="s">
        <v>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9">
        <f t="shared" si="9"/>
        <v>0</v>
      </c>
    </row>
    <row r="105" spans="2:10" x14ac:dyDescent="0.25">
      <c r="B105" s="22"/>
      <c r="C105" s="7" t="s">
        <v>6</v>
      </c>
      <c r="D105" s="8">
        <f t="shared" ref="D105:J105" si="10">SUM(D99:D104)</f>
        <v>0</v>
      </c>
      <c r="E105" s="8">
        <f t="shared" si="10"/>
        <v>0</v>
      </c>
      <c r="F105" s="8">
        <f t="shared" si="10"/>
        <v>0</v>
      </c>
      <c r="G105" s="8">
        <f t="shared" si="10"/>
        <v>0</v>
      </c>
      <c r="H105" s="8">
        <f t="shared" si="10"/>
        <v>0</v>
      </c>
      <c r="I105" s="8">
        <f t="shared" si="10"/>
        <v>0</v>
      </c>
      <c r="J105" s="8">
        <f t="shared" si="10"/>
        <v>0</v>
      </c>
    </row>
    <row r="108" spans="2:10" x14ac:dyDescent="0.25">
      <c r="D108" s="26" t="s">
        <v>14</v>
      </c>
      <c r="E108" s="25"/>
      <c r="F108" s="4">
        <f>IFERROR(SUM(D116:E116)/J116,"")</f>
        <v>0.25</v>
      </c>
      <c r="G108" s="24" t="s">
        <v>15</v>
      </c>
      <c r="H108" s="25"/>
      <c r="I108" s="4">
        <f>IFERROR(SUM(G116:H116)/J116,"")</f>
        <v>0.75</v>
      </c>
      <c r="J108" s="5"/>
    </row>
    <row r="109" spans="2:10" ht="31.5" x14ac:dyDescent="0.25">
      <c r="D109" s="6" t="s">
        <v>7</v>
      </c>
      <c r="E109" s="6" t="s">
        <v>8</v>
      </c>
      <c r="F109" s="6" t="s">
        <v>9</v>
      </c>
      <c r="G109" s="6" t="s">
        <v>10</v>
      </c>
      <c r="H109" s="6" t="s">
        <v>11</v>
      </c>
      <c r="I109" s="6" t="s">
        <v>12</v>
      </c>
      <c r="J109" s="6" t="s">
        <v>13</v>
      </c>
    </row>
    <row r="110" spans="2:10" x14ac:dyDescent="0.25">
      <c r="B110" s="20">
        <v>44562</v>
      </c>
      <c r="C110" s="10" t="s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9">
        <f t="shared" ref="J110:J115" si="11">SUM(D110:I110)</f>
        <v>0</v>
      </c>
    </row>
    <row r="111" spans="2:10" x14ac:dyDescent="0.25">
      <c r="B111" s="21"/>
      <c r="C111" s="10" t="s">
        <v>1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9">
        <f t="shared" si="11"/>
        <v>0</v>
      </c>
    </row>
    <row r="112" spans="2:10" x14ac:dyDescent="0.25">
      <c r="B112" s="21"/>
      <c r="C112" s="10" t="s">
        <v>2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9">
        <f t="shared" si="11"/>
        <v>0</v>
      </c>
    </row>
    <row r="113" spans="2:10" x14ac:dyDescent="0.25">
      <c r="B113" s="21"/>
      <c r="C113" s="10" t="s">
        <v>3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9">
        <f t="shared" si="11"/>
        <v>0</v>
      </c>
    </row>
    <row r="114" spans="2:10" x14ac:dyDescent="0.25">
      <c r="B114" s="21"/>
      <c r="C114" s="10" t="s">
        <v>4</v>
      </c>
      <c r="D114" s="14">
        <v>1</v>
      </c>
      <c r="E114" s="14">
        <v>0</v>
      </c>
      <c r="F114" s="14">
        <v>0</v>
      </c>
      <c r="G114" s="14">
        <v>0</v>
      </c>
      <c r="H114" s="14">
        <v>3</v>
      </c>
      <c r="I114" s="14">
        <v>0</v>
      </c>
      <c r="J114" s="9">
        <f t="shared" si="11"/>
        <v>4</v>
      </c>
    </row>
    <row r="115" spans="2:10" x14ac:dyDescent="0.25">
      <c r="B115" s="21"/>
      <c r="C115" s="10" t="s">
        <v>5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9">
        <f t="shared" si="11"/>
        <v>0</v>
      </c>
    </row>
    <row r="116" spans="2:10" x14ac:dyDescent="0.25">
      <c r="B116" s="22"/>
      <c r="C116" s="7" t="s">
        <v>6</v>
      </c>
      <c r="D116" s="8">
        <f t="shared" ref="D116:J116" si="12">SUM(D110:D115)</f>
        <v>1</v>
      </c>
      <c r="E116" s="8">
        <f t="shared" si="12"/>
        <v>0</v>
      </c>
      <c r="F116" s="8">
        <f t="shared" si="12"/>
        <v>0</v>
      </c>
      <c r="G116" s="8">
        <f t="shared" si="12"/>
        <v>0</v>
      </c>
      <c r="H116" s="8">
        <f t="shared" si="12"/>
        <v>3</v>
      </c>
      <c r="I116" s="8">
        <f t="shared" si="12"/>
        <v>0</v>
      </c>
      <c r="J116" s="8">
        <f t="shared" si="12"/>
        <v>4</v>
      </c>
    </row>
    <row r="119" spans="2:10" x14ac:dyDescent="0.25">
      <c r="D119" s="26" t="s">
        <v>14</v>
      </c>
      <c r="E119" s="25"/>
      <c r="F119" s="4">
        <f>IFERROR(SUM(D127:E127)/J127,"")</f>
        <v>1</v>
      </c>
      <c r="G119" s="24" t="s">
        <v>15</v>
      </c>
      <c r="H119" s="25"/>
      <c r="I119" s="4">
        <f>IFERROR(SUM(G127:H127)/J127,"")</f>
        <v>0</v>
      </c>
      <c r="J119" s="5"/>
    </row>
    <row r="120" spans="2:10" ht="31.5" x14ac:dyDescent="0.25">
      <c r="D120" s="6" t="s">
        <v>7</v>
      </c>
      <c r="E120" s="6" t="s">
        <v>8</v>
      </c>
      <c r="F120" s="6" t="s">
        <v>9</v>
      </c>
      <c r="G120" s="6" t="s">
        <v>10</v>
      </c>
      <c r="H120" s="6" t="s">
        <v>11</v>
      </c>
      <c r="I120" s="6" t="s">
        <v>12</v>
      </c>
      <c r="J120" s="6" t="s">
        <v>13</v>
      </c>
    </row>
    <row r="121" spans="2:10" x14ac:dyDescent="0.25">
      <c r="B121" s="20">
        <v>44593</v>
      </c>
      <c r="C121" s="10" t="s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9">
        <f t="shared" ref="J121:J126" si="13">SUM(D121:I121)</f>
        <v>0</v>
      </c>
    </row>
    <row r="122" spans="2:10" x14ac:dyDescent="0.25">
      <c r="B122" s="21"/>
      <c r="C122" s="10" t="s">
        <v>1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9">
        <f t="shared" si="13"/>
        <v>0</v>
      </c>
    </row>
    <row r="123" spans="2:10" x14ac:dyDescent="0.25">
      <c r="B123" s="21"/>
      <c r="C123" s="10" t="s">
        <v>2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9">
        <f t="shared" si="13"/>
        <v>0</v>
      </c>
    </row>
    <row r="124" spans="2:10" x14ac:dyDescent="0.25">
      <c r="B124" s="21"/>
      <c r="C124" s="10" t="s">
        <v>3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9">
        <f t="shared" si="13"/>
        <v>0</v>
      </c>
    </row>
    <row r="125" spans="2:10" x14ac:dyDescent="0.25">
      <c r="B125" s="21"/>
      <c r="C125" s="10" t="s">
        <v>4</v>
      </c>
      <c r="D125" s="14">
        <v>2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9">
        <f t="shared" si="13"/>
        <v>2</v>
      </c>
    </row>
    <row r="126" spans="2:10" x14ac:dyDescent="0.25">
      <c r="B126" s="21"/>
      <c r="C126" s="10" t="s">
        <v>5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9">
        <f t="shared" si="13"/>
        <v>0</v>
      </c>
    </row>
    <row r="127" spans="2:10" x14ac:dyDescent="0.25">
      <c r="B127" s="22"/>
      <c r="C127" s="7" t="s">
        <v>6</v>
      </c>
      <c r="D127" s="8">
        <f t="shared" ref="D127:J127" si="14">SUM(D121:D126)</f>
        <v>2</v>
      </c>
      <c r="E127" s="8">
        <f t="shared" si="14"/>
        <v>0</v>
      </c>
      <c r="F127" s="8">
        <f t="shared" si="14"/>
        <v>0</v>
      </c>
      <c r="G127" s="8">
        <f t="shared" si="14"/>
        <v>0</v>
      </c>
      <c r="H127" s="8">
        <f t="shared" si="14"/>
        <v>0</v>
      </c>
      <c r="I127" s="8">
        <f t="shared" si="14"/>
        <v>0</v>
      </c>
      <c r="J127" s="8">
        <f t="shared" si="14"/>
        <v>2</v>
      </c>
    </row>
    <row r="130" spans="2:10" x14ac:dyDescent="0.25">
      <c r="D130" s="26" t="s">
        <v>14</v>
      </c>
      <c r="E130" s="25"/>
      <c r="F130" s="4">
        <f>IFERROR(SUM(D138:E138)/J138,"")</f>
        <v>1</v>
      </c>
      <c r="G130" s="24" t="s">
        <v>15</v>
      </c>
      <c r="H130" s="25"/>
      <c r="I130" s="4">
        <f>IFERROR(SUM(G138:H138)/J138,"")</f>
        <v>0</v>
      </c>
      <c r="J130" s="5"/>
    </row>
    <row r="131" spans="2:10" ht="31.5" x14ac:dyDescent="0.25">
      <c r="D131" s="6" t="s">
        <v>7</v>
      </c>
      <c r="E131" s="6" t="s">
        <v>8</v>
      </c>
      <c r="F131" s="6" t="s">
        <v>9</v>
      </c>
      <c r="G131" s="6" t="s">
        <v>10</v>
      </c>
      <c r="H131" s="6" t="s">
        <v>11</v>
      </c>
      <c r="I131" s="6" t="s">
        <v>12</v>
      </c>
      <c r="J131" s="6" t="s">
        <v>13</v>
      </c>
    </row>
    <row r="132" spans="2:10" x14ac:dyDescent="0.25">
      <c r="B132" s="20">
        <v>44621</v>
      </c>
      <c r="C132" s="10" t="s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9">
        <f t="shared" ref="J132:J137" si="15">SUM(D132:I132)</f>
        <v>0</v>
      </c>
    </row>
    <row r="133" spans="2:10" x14ac:dyDescent="0.25">
      <c r="B133" s="21"/>
      <c r="C133" s="10" t="s">
        <v>1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9">
        <f t="shared" si="15"/>
        <v>0</v>
      </c>
    </row>
    <row r="134" spans="2:10" x14ac:dyDescent="0.25">
      <c r="B134" s="21"/>
      <c r="C134" s="10" t="s">
        <v>2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9">
        <f t="shared" si="15"/>
        <v>0</v>
      </c>
    </row>
    <row r="135" spans="2:10" x14ac:dyDescent="0.25">
      <c r="B135" s="21"/>
      <c r="C135" s="10" t="s">
        <v>3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9">
        <f t="shared" si="15"/>
        <v>0</v>
      </c>
    </row>
    <row r="136" spans="2:10" x14ac:dyDescent="0.25">
      <c r="B136" s="21"/>
      <c r="C136" s="10" t="s">
        <v>4</v>
      </c>
      <c r="D136" s="14">
        <v>1</v>
      </c>
      <c r="E136" s="14">
        <v>1</v>
      </c>
      <c r="F136" s="14">
        <v>0</v>
      </c>
      <c r="G136" s="14">
        <v>0</v>
      </c>
      <c r="H136" s="14">
        <v>0</v>
      </c>
      <c r="I136" s="14">
        <v>0</v>
      </c>
      <c r="J136" s="9">
        <f t="shared" si="15"/>
        <v>2</v>
      </c>
    </row>
    <row r="137" spans="2:10" x14ac:dyDescent="0.25">
      <c r="B137" s="21"/>
      <c r="C137" s="10" t="s">
        <v>5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9">
        <f t="shared" si="15"/>
        <v>0</v>
      </c>
    </row>
    <row r="138" spans="2:10" x14ac:dyDescent="0.25">
      <c r="B138" s="22"/>
      <c r="C138" s="7" t="s">
        <v>6</v>
      </c>
      <c r="D138" s="8">
        <f t="shared" ref="D138:J138" si="16">SUM(D132:D137)</f>
        <v>1</v>
      </c>
      <c r="E138" s="8">
        <f t="shared" si="16"/>
        <v>1</v>
      </c>
      <c r="F138" s="8">
        <f t="shared" si="16"/>
        <v>0</v>
      </c>
      <c r="G138" s="8">
        <f t="shared" si="16"/>
        <v>0</v>
      </c>
      <c r="H138" s="8">
        <f t="shared" si="16"/>
        <v>0</v>
      </c>
      <c r="I138" s="8">
        <f t="shared" si="16"/>
        <v>0</v>
      </c>
      <c r="J138" s="8">
        <f t="shared" si="16"/>
        <v>2</v>
      </c>
    </row>
  </sheetData>
  <mergeCells count="36">
    <mergeCell ref="B44:B50"/>
    <mergeCell ref="D9:E9"/>
    <mergeCell ref="G9:H9"/>
    <mergeCell ref="B11:B17"/>
    <mergeCell ref="D20:E20"/>
    <mergeCell ref="G20:H20"/>
    <mergeCell ref="B22:B28"/>
    <mergeCell ref="D31:E31"/>
    <mergeCell ref="G31:H31"/>
    <mergeCell ref="B33:B39"/>
    <mergeCell ref="D42:E42"/>
    <mergeCell ref="G42:H42"/>
    <mergeCell ref="B88:B94"/>
    <mergeCell ref="D53:E53"/>
    <mergeCell ref="G53:H53"/>
    <mergeCell ref="B55:B61"/>
    <mergeCell ref="D64:E64"/>
    <mergeCell ref="G64:H64"/>
    <mergeCell ref="B66:B72"/>
    <mergeCell ref="D75:E75"/>
    <mergeCell ref="G75:H75"/>
    <mergeCell ref="B77:B83"/>
    <mergeCell ref="D86:E86"/>
    <mergeCell ref="G86:H86"/>
    <mergeCell ref="B132:B138"/>
    <mergeCell ref="D97:E97"/>
    <mergeCell ref="G97:H97"/>
    <mergeCell ref="B99:B105"/>
    <mergeCell ref="D108:E108"/>
    <mergeCell ref="G108:H108"/>
    <mergeCell ref="B110:B116"/>
    <mergeCell ref="D119:E119"/>
    <mergeCell ref="G119:H119"/>
    <mergeCell ref="B121:B127"/>
    <mergeCell ref="D130:E130"/>
    <mergeCell ref="G130:H130"/>
  </mergeCells>
  <conditionalFormatting sqref="B4:B6">
    <cfRule type="iconSet" priority="1">
      <iconSet iconSet="3Arrows" showValue="0">
        <cfvo type="percent" val="0"/>
        <cfvo type="percent" val="33"/>
        <cfvo type="percent" val="67"/>
      </iconSet>
    </cfRule>
  </conditionalFormatting>
  <conditionalFormatting sqref="F20">
    <cfRule type="iconSet" priority="12">
      <iconSet iconSet="3Arrows">
        <cfvo type="percent" val="0"/>
        <cfvo type="formula" val="$F$9"/>
        <cfvo type="formula" val="$F$9" gte="0"/>
      </iconSet>
    </cfRule>
  </conditionalFormatting>
  <conditionalFormatting sqref="F31">
    <cfRule type="iconSet" priority="11">
      <iconSet iconSet="3Arrows">
        <cfvo type="percent" val="0"/>
        <cfvo type="formula" val="$F$20"/>
        <cfvo type="formula" val="$F$20" gte="0"/>
      </iconSet>
    </cfRule>
  </conditionalFormatting>
  <conditionalFormatting sqref="F42">
    <cfRule type="iconSet" priority="10">
      <iconSet iconSet="3Arrows">
        <cfvo type="percent" val="0"/>
        <cfvo type="formula" val="$F$31"/>
        <cfvo type="formula" val="$F$31" gte="0"/>
      </iconSet>
    </cfRule>
  </conditionalFormatting>
  <conditionalFormatting sqref="F53">
    <cfRule type="iconSet" priority="9">
      <iconSet iconSet="3Arrows">
        <cfvo type="percent" val="0"/>
        <cfvo type="formula" val="$F$42"/>
        <cfvo type="formula" val="$F$42" gte="0"/>
      </iconSet>
    </cfRule>
  </conditionalFormatting>
  <conditionalFormatting sqref="F64">
    <cfRule type="iconSet" priority="8">
      <iconSet iconSet="3Arrows">
        <cfvo type="percent" val="0"/>
        <cfvo type="formula" val="$F$53"/>
        <cfvo type="formula" val="$F$53" gte="0"/>
      </iconSet>
    </cfRule>
  </conditionalFormatting>
  <conditionalFormatting sqref="F75">
    <cfRule type="iconSet" priority="7">
      <iconSet iconSet="3Arrows">
        <cfvo type="percent" val="0"/>
        <cfvo type="formula" val="$F$64"/>
        <cfvo type="formula" val="$F$64" gte="0"/>
      </iconSet>
    </cfRule>
  </conditionalFormatting>
  <conditionalFormatting sqref="F86">
    <cfRule type="iconSet" priority="6">
      <iconSet iconSet="3Arrows">
        <cfvo type="percent" val="0"/>
        <cfvo type="formula" val="$F$75"/>
        <cfvo type="formula" val="$F$75" gte="0"/>
      </iconSet>
    </cfRule>
  </conditionalFormatting>
  <conditionalFormatting sqref="F97">
    <cfRule type="iconSet" priority="5">
      <iconSet iconSet="3Arrows">
        <cfvo type="percent" val="0"/>
        <cfvo type="formula" val="$F$86"/>
        <cfvo type="formula" val="$F$86" gte="0"/>
      </iconSet>
    </cfRule>
  </conditionalFormatting>
  <conditionalFormatting sqref="F108">
    <cfRule type="iconSet" priority="4">
      <iconSet iconSet="3Arrows">
        <cfvo type="percent" val="0"/>
        <cfvo type="formula" val="$F$97"/>
        <cfvo type="formula" val="$F$97" gte="0"/>
      </iconSet>
    </cfRule>
  </conditionalFormatting>
  <conditionalFormatting sqref="F119">
    <cfRule type="iconSet" priority="3">
      <iconSet iconSet="3Arrows">
        <cfvo type="percent" val="0"/>
        <cfvo type="formula" val="$F$108"/>
        <cfvo type="formula" val="$F$108" gte="0"/>
      </iconSet>
    </cfRule>
  </conditionalFormatting>
  <conditionalFormatting sqref="F130">
    <cfRule type="iconSet" priority="2">
      <iconSet iconSet="3Arrows">
        <cfvo type="percent" val="0"/>
        <cfvo type="formula" val="$F$119"/>
        <cfvo type="formula" val="$F$119" gte="0"/>
      </iconSet>
    </cfRule>
  </conditionalFormatting>
  <dataValidations count="1">
    <dataValidation type="whole" errorStyle="warning" allowBlank="1" showInputMessage="1" showErrorMessage="1" errorTitle="Error" error="Please enter a whole numerical value" sqref="D11:I16 D22:I27 D33:I38 D44:I49 D55:I60 D66:I71 D77:I82 D88:I93 D99:I104 D110:I115 D121:I126 D132:I137" xr:uid="{00000000-0002-0000-0700-000000000000}">
      <formula1>0</formula1>
      <formula2>999999</formula2>
    </dataValidation>
  </dataValidations>
  <pageMargins left="0.7" right="0.7" top="0.75" bottom="0.75" header="0.3" footer="0.3"/>
  <pageSetup paperSize="9" scale="58" orientation="landscape" r:id="rId1"/>
  <rowBreaks count="2" manualBreakCount="2">
    <brk id="50" max="16" man="1"/>
    <brk id="96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AF6A350B-4750-4B2F-A47A-555E18E70D16}">
            <x14:iconSet iconSet="3Arrows">
              <x14:cfvo type="percent">
                <xm:f>0</xm:f>
              </x14:cfvo>
              <x14:cfvo type="formula">
                <xm:f>'Dec 2017-Mar 2018'!$F$42</xm:f>
              </x14:cfvo>
              <x14:cfvo type="formula" gte="0">
                <xm:f>'Dec 2017-Mar 2018'!$F$42</xm:f>
              </x14:cfvo>
            </x14:iconSet>
          </x14:cfRule>
          <xm:sqref>F9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D3081-857D-4B57-98A9-852779622EB7}">
  <dimension ref="B2:J138"/>
  <sheetViews>
    <sheetView showGridLines="0" zoomScale="80" zoomScaleNormal="80" workbookViewId="0">
      <selection activeCell="I120" sqref="I120"/>
    </sheetView>
  </sheetViews>
  <sheetFormatPr defaultColWidth="9" defaultRowHeight="15.75" x14ac:dyDescent="0.25"/>
  <cols>
    <col min="1" max="1" width="4.25" style="1" customWidth="1"/>
    <col min="2" max="2" width="10.125" style="1" customWidth="1"/>
    <col min="3" max="3" width="24.25" style="1" customWidth="1"/>
    <col min="4" max="10" width="15.625" style="1" customWidth="1"/>
    <col min="11" max="11" width="4.625" style="1" customWidth="1"/>
    <col min="12" max="16384" width="9" style="1"/>
  </cols>
  <sheetData>
    <row r="2" spans="2:10" ht="23.25" x14ac:dyDescent="0.35">
      <c r="B2" s="11" t="s">
        <v>41</v>
      </c>
    </row>
    <row r="4" spans="2:10" x14ac:dyDescent="0.25">
      <c r="B4" s="19">
        <v>1</v>
      </c>
      <c r="C4" s="1" t="s">
        <v>33</v>
      </c>
    </row>
    <row r="5" spans="2:10" x14ac:dyDescent="0.25">
      <c r="B5" s="19">
        <v>0</v>
      </c>
      <c r="C5" s="1" t="s">
        <v>34</v>
      </c>
    </row>
    <row r="6" spans="2:10" x14ac:dyDescent="0.25">
      <c r="B6" s="19">
        <v>-1</v>
      </c>
      <c r="C6" s="1" t="s">
        <v>35</v>
      </c>
    </row>
    <row r="9" spans="2:10" x14ac:dyDescent="0.25">
      <c r="D9" s="26" t="s">
        <v>14</v>
      </c>
      <c r="E9" s="25"/>
      <c r="F9" s="4">
        <v>1</v>
      </c>
      <c r="G9" s="24" t="s">
        <v>15</v>
      </c>
      <c r="H9" s="25"/>
      <c r="I9" s="4">
        <f>IFERROR(SUM(G17:H17)/J17,"")</f>
        <v>0</v>
      </c>
    </row>
    <row r="10" spans="2:10" ht="31.5" x14ac:dyDescent="0.25"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6" t="s">
        <v>12</v>
      </c>
      <c r="J10" s="6" t="s">
        <v>13</v>
      </c>
    </row>
    <row r="11" spans="2:10" x14ac:dyDescent="0.25">
      <c r="B11" s="20">
        <v>44652</v>
      </c>
      <c r="C11" s="10" t="s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9">
        <v>0</v>
      </c>
    </row>
    <row r="12" spans="2:10" x14ac:dyDescent="0.25">
      <c r="B12" s="21"/>
      <c r="C12" s="10" t="s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9">
        <v>0</v>
      </c>
    </row>
    <row r="13" spans="2:10" x14ac:dyDescent="0.25">
      <c r="B13" s="21"/>
      <c r="C13" s="10" t="s">
        <v>2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9">
        <v>0</v>
      </c>
    </row>
    <row r="14" spans="2:10" x14ac:dyDescent="0.25">
      <c r="B14" s="21"/>
      <c r="C14" s="10" t="s">
        <v>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9">
        <v>0</v>
      </c>
    </row>
    <row r="15" spans="2:10" x14ac:dyDescent="0.25">
      <c r="B15" s="21"/>
      <c r="C15" s="10" t="s">
        <v>4</v>
      </c>
      <c r="D15" s="14">
        <v>0</v>
      </c>
      <c r="E15" s="14">
        <v>1</v>
      </c>
      <c r="F15" s="14">
        <v>0</v>
      </c>
      <c r="G15" s="14">
        <v>0</v>
      </c>
      <c r="H15" s="14">
        <v>0</v>
      </c>
      <c r="I15" s="14">
        <v>0</v>
      </c>
      <c r="J15" s="9">
        <v>1</v>
      </c>
    </row>
    <row r="16" spans="2:10" x14ac:dyDescent="0.25">
      <c r="B16" s="21"/>
      <c r="C16" s="10" t="s">
        <v>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9">
        <v>0</v>
      </c>
    </row>
    <row r="17" spans="2:10" x14ac:dyDescent="0.25">
      <c r="B17" s="22"/>
      <c r="C17" s="7" t="s">
        <v>6</v>
      </c>
      <c r="D17" s="8">
        <v>0</v>
      </c>
      <c r="E17" s="8">
        <v>1</v>
      </c>
      <c r="F17" s="8">
        <v>0</v>
      </c>
      <c r="G17" s="8">
        <v>0</v>
      </c>
      <c r="H17" s="8">
        <v>0</v>
      </c>
      <c r="I17" s="8">
        <v>0</v>
      </c>
      <c r="J17" s="8">
        <v>1</v>
      </c>
    </row>
    <row r="20" spans="2:10" x14ac:dyDescent="0.25">
      <c r="D20" s="26" t="s">
        <v>14</v>
      </c>
      <c r="E20" s="25"/>
      <c r="F20" s="4">
        <v>1</v>
      </c>
      <c r="G20" s="24" t="s">
        <v>15</v>
      </c>
      <c r="H20" s="25"/>
      <c r="I20" s="4" t="str">
        <f>IFERROR(SUM(G28:H28)/J28,"")</f>
        <v/>
      </c>
      <c r="J20" s="5"/>
    </row>
    <row r="21" spans="2:10" ht="31.5" x14ac:dyDescent="0.25">
      <c r="D21" s="6" t="s">
        <v>7</v>
      </c>
      <c r="E21" s="6" t="s">
        <v>8</v>
      </c>
      <c r="F21" s="6" t="s">
        <v>9</v>
      </c>
      <c r="G21" s="6" t="s">
        <v>10</v>
      </c>
      <c r="H21" s="6" t="s">
        <v>11</v>
      </c>
      <c r="I21" s="6" t="s">
        <v>12</v>
      </c>
      <c r="J21" s="6" t="s">
        <v>13</v>
      </c>
    </row>
    <row r="22" spans="2:10" x14ac:dyDescent="0.25">
      <c r="B22" s="20">
        <v>44682</v>
      </c>
      <c r="C22" s="10" t="s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9">
        <v>0</v>
      </c>
    </row>
    <row r="23" spans="2:10" x14ac:dyDescent="0.25">
      <c r="B23" s="21"/>
      <c r="C23" s="10" t="s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9">
        <v>0</v>
      </c>
    </row>
    <row r="24" spans="2:10" x14ac:dyDescent="0.25">
      <c r="B24" s="21"/>
      <c r="C24" s="10" t="s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9">
        <v>0</v>
      </c>
    </row>
    <row r="25" spans="2:10" x14ac:dyDescent="0.25">
      <c r="B25" s="21"/>
      <c r="C25" s="10" t="s">
        <v>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9">
        <v>0</v>
      </c>
    </row>
    <row r="26" spans="2:10" x14ac:dyDescent="0.25">
      <c r="B26" s="21"/>
      <c r="C26" s="10" t="s">
        <v>4</v>
      </c>
      <c r="D26" s="14">
        <v>2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9">
        <f>SUM(D26:I26)</f>
        <v>2</v>
      </c>
    </row>
    <row r="27" spans="2:10" x14ac:dyDescent="0.25">
      <c r="B27" s="21"/>
      <c r="C27" s="10" t="s">
        <v>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9">
        <v>0</v>
      </c>
    </row>
    <row r="28" spans="2:10" x14ac:dyDescent="0.25">
      <c r="B28" s="22"/>
      <c r="C28" s="7" t="s">
        <v>6</v>
      </c>
      <c r="D28" s="8">
        <f>SUM(D22:D27)</f>
        <v>2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</row>
    <row r="31" spans="2:10" x14ac:dyDescent="0.25">
      <c r="D31" s="26" t="s">
        <v>14</v>
      </c>
      <c r="E31" s="25"/>
      <c r="F31" s="4">
        <v>1</v>
      </c>
      <c r="G31" s="24" t="s">
        <v>15</v>
      </c>
      <c r="H31" s="25"/>
      <c r="I31" s="4">
        <f>IFERROR(SUM(G39:H39)/J39,"")</f>
        <v>0</v>
      </c>
      <c r="J31" s="5"/>
    </row>
    <row r="32" spans="2:10" ht="31.5" x14ac:dyDescent="0.25">
      <c r="D32" s="6" t="s">
        <v>7</v>
      </c>
      <c r="E32" s="6" t="s">
        <v>8</v>
      </c>
      <c r="F32" s="6" t="s">
        <v>9</v>
      </c>
      <c r="G32" s="6" t="s">
        <v>10</v>
      </c>
      <c r="H32" s="6" t="s">
        <v>11</v>
      </c>
      <c r="I32" s="6" t="s">
        <v>12</v>
      </c>
      <c r="J32" s="6" t="s">
        <v>13</v>
      </c>
    </row>
    <row r="33" spans="2:10" x14ac:dyDescent="0.25">
      <c r="B33" s="20">
        <v>44713</v>
      </c>
      <c r="C33" s="10" t="s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9">
        <v>0</v>
      </c>
    </row>
    <row r="34" spans="2:10" x14ac:dyDescent="0.25">
      <c r="B34" s="21"/>
      <c r="C34" s="10" t="s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9">
        <v>0</v>
      </c>
    </row>
    <row r="35" spans="2:10" x14ac:dyDescent="0.25">
      <c r="B35" s="21"/>
      <c r="C35" s="10" t="s">
        <v>2</v>
      </c>
      <c r="D35" s="14">
        <v>1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9">
        <v>1</v>
      </c>
    </row>
    <row r="36" spans="2:10" x14ac:dyDescent="0.25">
      <c r="B36" s="21"/>
      <c r="C36" s="10" t="s">
        <v>3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9">
        <v>0</v>
      </c>
    </row>
    <row r="37" spans="2:10" x14ac:dyDescent="0.25">
      <c r="B37" s="21"/>
      <c r="C37" s="10" t="s">
        <v>4</v>
      </c>
      <c r="D37" s="14">
        <v>1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9">
        <v>0</v>
      </c>
    </row>
    <row r="38" spans="2:10" x14ac:dyDescent="0.25">
      <c r="B38" s="21"/>
      <c r="C38" s="10" t="s">
        <v>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9">
        <v>0</v>
      </c>
    </row>
    <row r="39" spans="2:10" x14ac:dyDescent="0.25">
      <c r="B39" s="22"/>
      <c r="C39" s="7" t="s">
        <v>6</v>
      </c>
      <c r="D39" s="8">
        <f>SUM(D33:D38)</f>
        <v>2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2</v>
      </c>
    </row>
    <row r="42" spans="2:10" x14ac:dyDescent="0.25">
      <c r="D42" s="26" t="s">
        <v>14</v>
      </c>
      <c r="E42" s="25"/>
      <c r="F42" s="4">
        <f>IFERROR(SUM(D50:E50)/J50,"")</f>
        <v>0.83333333333333337</v>
      </c>
      <c r="G42" s="24" t="s">
        <v>15</v>
      </c>
      <c r="H42" s="25"/>
      <c r="I42" s="4">
        <f>IFERROR(SUM(G50:H50)/J50,"")</f>
        <v>0.16666666666666666</v>
      </c>
      <c r="J42" s="5"/>
    </row>
    <row r="43" spans="2:10" ht="31.5" x14ac:dyDescent="0.25">
      <c r="D43" s="6" t="s">
        <v>7</v>
      </c>
      <c r="E43" s="6" t="s">
        <v>8</v>
      </c>
      <c r="F43" s="6" t="s">
        <v>9</v>
      </c>
      <c r="G43" s="6" t="s">
        <v>10</v>
      </c>
      <c r="H43" s="6" t="s">
        <v>11</v>
      </c>
      <c r="I43" s="6" t="s">
        <v>12</v>
      </c>
      <c r="J43" s="6" t="s">
        <v>13</v>
      </c>
    </row>
    <row r="44" spans="2:10" x14ac:dyDescent="0.25">
      <c r="B44" s="20">
        <v>44743</v>
      </c>
      <c r="C44" s="10" t="s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9">
        <v>0</v>
      </c>
    </row>
    <row r="45" spans="2:10" x14ac:dyDescent="0.25">
      <c r="B45" s="21"/>
      <c r="C45" s="10" t="s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9">
        <v>0</v>
      </c>
    </row>
    <row r="46" spans="2:10" x14ac:dyDescent="0.25">
      <c r="B46" s="21"/>
      <c r="C46" s="10" t="s">
        <v>2</v>
      </c>
      <c r="D46" s="14">
        <v>2</v>
      </c>
      <c r="E46" s="14">
        <v>1</v>
      </c>
      <c r="F46" s="14">
        <v>0</v>
      </c>
      <c r="G46" s="14">
        <v>0</v>
      </c>
      <c r="H46" s="14">
        <v>0</v>
      </c>
      <c r="I46" s="14">
        <v>0</v>
      </c>
      <c r="J46" s="9">
        <v>0</v>
      </c>
    </row>
    <row r="47" spans="2:10" x14ac:dyDescent="0.25">
      <c r="B47" s="21"/>
      <c r="C47" s="10" t="s">
        <v>3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9">
        <v>0</v>
      </c>
    </row>
    <row r="48" spans="2:10" x14ac:dyDescent="0.25">
      <c r="B48" s="21"/>
      <c r="C48" s="10" t="s">
        <v>4</v>
      </c>
      <c r="D48" s="14">
        <v>2</v>
      </c>
      <c r="E48" s="14">
        <v>0</v>
      </c>
      <c r="F48" s="14">
        <v>0</v>
      </c>
      <c r="G48" s="14">
        <v>1</v>
      </c>
      <c r="H48" s="14">
        <v>0</v>
      </c>
      <c r="I48" s="14">
        <v>0</v>
      </c>
      <c r="J48" s="9">
        <v>0</v>
      </c>
    </row>
    <row r="49" spans="2:10" x14ac:dyDescent="0.25">
      <c r="B49" s="21"/>
      <c r="C49" s="10" t="s">
        <v>5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9">
        <v>0</v>
      </c>
    </row>
    <row r="50" spans="2:10" x14ac:dyDescent="0.25">
      <c r="B50" s="22"/>
      <c r="C50" s="7" t="s">
        <v>6</v>
      </c>
      <c r="D50" s="8">
        <f>SUM(D44:D49)</f>
        <v>4</v>
      </c>
      <c r="E50" s="8">
        <f t="shared" ref="E50:I50" si="0">SUM(E44:E49)</f>
        <v>1</v>
      </c>
      <c r="F50" s="8">
        <f t="shared" si="0"/>
        <v>0</v>
      </c>
      <c r="G50" s="8">
        <f t="shared" si="0"/>
        <v>1</v>
      </c>
      <c r="H50" s="8">
        <f t="shared" si="0"/>
        <v>0</v>
      </c>
      <c r="I50" s="8">
        <f t="shared" si="0"/>
        <v>0</v>
      </c>
      <c r="J50" s="8">
        <v>6</v>
      </c>
    </row>
    <row r="53" spans="2:10" x14ac:dyDescent="0.25">
      <c r="D53" s="26" t="s">
        <v>14</v>
      </c>
      <c r="E53" s="25"/>
      <c r="F53" s="4">
        <f>IFERROR(SUM(D61:E61)/J61,"")</f>
        <v>0.66666666666666663</v>
      </c>
      <c r="G53" s="24" t="s">
        <v>15</v>
      </c>
      <c r="H53" s="25"/>
      <c r="I53" s="4">
        <f>IFERROR(SUM(G61:H61)/J61,"")</f>
        <v>0.33333333333333331</v>
      </c>
      <c r="J53" s="5"/>
    </row>
    <row r="54" spans="2:10" ht="31.5" x14ac:dyDescent="0.25">
      <c r="D54" s="6" t="s">
        <v>7</v>
      </c>
      <c r="E54" s="6" t="s">
        <v>8</v>
      </c>
      <c r="F54" s="6" t="s">
        <v>9</v>
      </c>
      <c r="G54" s="6" t="s">
        <v>10</v>
      </c>
      <c r="H54" s="6" t="s">
        <v>11</v>
      </c>
      <c r="I54" s="6" t="s">
        <v>12</v>
      </c>
      <c r="J54" s="6" t="s">
        <v>13</v>
      </c>
    </row>
    <row r="55" spans="2:10" x14ac:dyDescent="0.25">
      <c r="B55" s="20">
        <v>44774</v>
      </c>
      <c r="C55" s="10" t="s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9">
        <f t="shared" ref="J55:J61" si="1">SUM(D55:I55)</f>
        <v>0</v>
      </c>
    </row>
    <row r="56" spans="2:10" x14ac:dyDescent="0.25">
      <c r="B56" s="21"/>
      <c r="C56" s="10" t="s">
        <v>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9">
        <f t="shared" si="1"/>
        <v>0</v>
      </c>
    </row>
    <row r="57" spans="2:10" x14ac:dyDescent="0.25">
      <c r="B57" s="21"/>
      <c r="C57" s="10" t="s">
        <v>2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9">
        <f t="shared" si="1"/>
        <v>0</v>
      </c>
    </row>
    <row r="58" spans="2:10" x14ac:dyDescent="0.25">
      <c r="B58" s="21"/>
      <c r="C58" s="10" t="s">
        <v>3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9">
        <f t="shared" si="1"/>
        <v>0</v>
      </c>
    </row>
    <row r="59" spans="2:10" x14ac:dyDescent="0.25">
      <c r="B59" s="21"/>
      <c r="C59" s="10" t="s">
        <v>4</v>
      </c>
      <c r="D59" s="14">
        <v>2</v>
      </c>
      <c r="E59" s="14">
        <v>0</v>
      </c>
      <c r="F59" s="14">
        <v>0</v>
      </c>
      <c r="G59" s="14">
        <v>1</v>
      </c>
      <c r="H59" s="14">
        <v>0</v>
      </c>
      <c r="I59" s="14">
        <v>0</v>
      </c>
      <c r="J59" s="9">
        <f t="shared" si="1"/>
        <v>3</v>
      </c>
    </row>
    <row r="60" spans="2:10" x14ac:dyDescent="0.25">
      <c r="B60" s="21"/>
      <c r="C60" s="10" t="s">
        <v>5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9">
        <f t="shared" si="1"/>
        <v>0</v>
      </c>
    </row>
    <row r="61" spans="2:10" x14ac:dyDescent="0.25">
      <c r="B61" s="22"/>
      <c r="C61" s="7" t="s">
        <v>6</v>
      </c>
      <c r="D61" s="8">
        <v>2</v>
      </c>
      <c r="E61" s="8">
        <f t="shared" ref="E61:I61" si="2">SUM(E55:E60)</f>
        <v>0</v>
      </c>
      <c r="F61" s="8">
        <f t="shared" si="2"/>
        <v>0</v>
      </c>
      <c r="G61" s="8">
        <f t="shared" si="2"/>
        <v>1</v>
      </c>
      <c r="H61" s="8">
        <f t="shared" si="2"/>
        <v>0</v>
      </c>
      <c r="I61" s="8">
        <f t="shared" si="2"/>
        <v>0</v>
      </c>
      <c r="J61" s="8">
        <f t="shared" si="1"/>
        <v>3</v>
      </c>
    </row>
    <row r="64" spans="2:10" x14ac:dyDescent="0.25">
      <c r="D64" s="26" t="s">
        <v>14</v>
      </c>
      <c r="E64" s="25"/>
      <c r="F64" s="4">
        <f>IFERROR(SUM(D72:E72)/J72,"")</f>
        <v>1</v>
      </c>
      <c r="G64" s="24" t="s">
        <v>15</v>
      </c>
      <c r="H64" s="25"/>
      <c r="I64" s="4">
        <f>IFERROR(SUM(G72:H72)/J72,"")</f>
        <v>0</v>
      </c>
      <c r="J64" s="5"/>
    </row>
    <row r="65" spans="2:10" ht="31.5" x14ac:dyDescent="0.25">
      <c r="D65" s="6" t="s">
        <v>7</v>
      </c>
      <c r="E65" s="6" t="s">
        <v>8</v>
      </c>
      <c r="F65" s="6" t="s">
        <v>9</v>
      </c>
      <c r="G65" s="6" t="s">
        <v>10</v>
      </c>
      <c r="H65" s="6" t="s">
        <v>11</v>
      </c>
      <c r="I65" s="6" t="s">
        <v>12</v>
      </c>
      <c r="J65" s="6" t="s">
        <v>13</v>
      </c>
    </row>
    <row r="66" spans="2:10" x14ac:dyDescent="0.25">
      <c r="B66" s="20">
        <v>44805</v>
      </c>
      <c r="C66" s="10" t="s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9">
        <f t="shared" ref="J66:J71" si="3">SUM(D66:I66)</f>
        <v>0</v>
      </c>
    </row>
    <row r="67" spans="2:10" x14ac:dyDescent="0.25">
      <c r="B67" s="21"/>
      <c r="C67" s="10" t="s">
        <v>1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9">
        <f t="shared" si="3"/>
        <v>0</v>
      </c>
    </row>
    <row r="68" spans="2:10" x14ac:dyDescent="0.25">
      <c r="B68" s="21"/>
      <c r="C68" s="10" t="s">
        <v>2</v>
      </c>
      <c r="D68" s="14">
        <v>2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9">
        <f t="shared" si="3"/>
        <v>2</v>
      </c>
    </row>
    <row r="69" spans="2:10" x14ac:dyDescent="0.25">
      <c r="B69" s="21"/>
      <c r="C69" s="10" t="s">
        <v>3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9">
        <f t="shared" si="3"/>
        <v>0</v>
      </c>
    </row>
    <row r="70" spans="2:10" x14ac:dyDescent="0.25">
      <c r="B70" s="21"/>
      <c r="C70" s="10" t="s">
        <v>4</v>
      </c>
      <c r="D70" s="14">
        <v>1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9">
        <f t="shared" si="3"/>
        <v>1</v>
      </c>
    </row>
    <row r="71" spans="2:10" x14ac:dyDescent="0.25">
      <c r="B71" s="21"/>
      <c r="C71" s="10" t="s">
        <v>5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9">
        <f t="shared" si="3"/>
        <v>0</v>
      </c>
    </row>
    <row r="72" spans="2:10" x14ac:dyDescent="0.25">
      <c r="B72" s="22"/>
      <c r="C72" s="7" t="s">
        <v>6</v>
      </c>
      <c r="D72" s="8">
        <f t="shared" ref="D72:J72" si="4">SUM(D66:D71)</f>
        <v>3</v>
      </c>
      <c r="E72" s="8">
        <f t="shared" si="4"/>
        <v>0</v>
      </c>
      <c r="F72" s="8">
        <f t="shared" si="4"/>
        <v>0</v>
      </c>
      <c r="G72" s="8">
        <f t="shared" si="4"/>
        <v>0</v>
      </c>
      <c r="H72" s="8">
        <f t="shared" si="4"/>
        <v>0</v>
      </c>
      <c r="I72" s="8">
        <f t="shared" si="4"/>
        <v>0</v>
      </c>
      <c r="J72" s="8">
        <f t="shared" si="4"/>
        <v>3</v>
      </c>
    </row>
    <row r="75" spans="2:10" x14ac:dyDescent="0.25">
      <c r="D75" s="26" t="s">
        <v>14</v>
      </c>
      <c r="E75" s="25"/>
      <c r="F75" s="4">
        <f>IFERROR(SUM(D83:E83)/J83,"")</f>
        <v>1</v>
      </c>
      <c r="G75" s="24" t="s">
        <v>15</v>
      </c>
      <c r="H75" s="25"/>
      <c r="I75" s="4">
        <f>IFERROR(SUM(G83:H83)/J83,"")</f>
        <v>0</v>
      </c>
      <c r="J75" s="5"/>
    </row>
    <row r="76" spans="2:10" ht="31.5" x14ac:dyDescent="0.25">
      <c r="D76" s="6" t="s">
        <v>7</v>
      </c>
      <c r="E76" s="6" t="s">
        <v>8</v>
      </c>
      <c r="F76" s="6" t="s">
        <v>9</v>
      </c>
      <c r="G76" s="6" t="s">
        <v>10</v>
      </c>
      <c r="H76" s="6" t="s">
        <v>11</v>
      </c>
      <c r="I76" s="6" t="s">
        <v>12</v>
      </c>
      <c r="J76" s="6" t="s">
        <v>13</v>
      </c>
    </row>
    <row r="77" spans="2:10" x14ac:dyDescent="0.25">
      <c r="B77" s="20">
        <v>44835</v>
      </c>
      <c r="C77" s="10" t="s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9">
        <f t="shared" ref="J77:J83" si="5">SUM(D77:I77)</f>
        <v>0</v>
      </c>
    </row>
    <row r="78" spans="2:10" x14ac:dyDescent="0.25">
      <c r="B78" s="21"/>
      <c r="C78" s="10" t="s">
        <v>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9">
        <f t="shared" si="5"/>
        <v>0</v>
      </c>
    </row>
    <row r="79" spans="2:10" x14ac:dyDescent="0.25">
      <c r="B79" s="21"/>
      <c r="C79" s="10" t="s">
        <v>2</v>
      </c>
      <c r="D79" s="14">
        <v>3</v>
      </c>
      <c r="E79" s="14">
        <v>1</v>
      </c>
      <c r="F79" s="14">
        <v>0</v>
      </c>
      <c r="G79" s="14">
        <v>0</v>
      </c>
      <c r="H79" s="14">
        <v>0</v>
      </c>
      <c r="I79" s="14">
        <v>0</v>
      </c>
      <c r="J79" s="9">
        <f t="shared" si="5"/>
        <v>4</v>
      </c>
    </row>
    <row r="80" spans="2:10" x14ac:dyDescent="0.25">
      <c r="B80" s="21"/>
      <c r="C80" s="10" t="s">
        <v>3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9">
        <f t="shared" si="5"/>
        <v>0</v>
      </c>
    </row>
    <row r="81" spans="2:10" x14ac:dyDescent="0.25">
      <c r="B81" s="21"/>
      <c r="C81" s="10" t="s">
        <v>4</v>
      </c>
      <c r="D81" s="14">
        <v>1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9">
        <f t="shared" si="5"/>
        <v>1</v>
      </c>
    </row>
    <row r="82" spans="2:10" x14ac:dyDescent="0.25">
      <c r="B82" s="21"/>
      <c r="C82" s="10" t="s">
        <v>5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9">
        <f t="shared" si="5"/>
        <v>0</v>
      </c>
    </row>
    <row r="83" spans="2:10" x14ac:dyDescent="0.25">
      <c r="B83" s="22"/>
      <c r="C83" s="7" t="s">
        <v>6</v>
      </c>
      <c r="D83" s="8">
        <f t="shared" ref="D83:I83" si="6">SUM(D77:D82)</f>
        <v>4</v>
      </c>
      <c r="E83" s="8">
        <f t="shared" si="6"/>
        <v>1</v>
      </c>
      <c r="F83" s="8">
        <f t="shared" si="6"/>
        <v>0</v>
      </c>
      <c r="G83" s="8">
        <f t="shared" si="6"/>
        <v>0</v>
      </c>
      <c r="H83" s="8">
        <f t="shared" si="6"/>
        <v>0</v>
      </c>
      <c r="I83" s="8">
        <f t="shared" si="6"/>
        <v>0</v>
      </c>
      <c r="J83" s="8">
        <f t="shared" si="5"/>
        <v>5</v>
      </c>
    </row>
    <row r="86" spans="2:10" x14ac:dyDescent="0.25">
      <c r="D86" s="26" t="s">
        <v>14</v>
      </c>
      <c r="E86" s="25"/>
      <c r="F86" s="4">
        <f>IFERROR(SUM(D94:E94)/J94,"")</f>
        <v>0</v>
      </c>
      <c r="G86" s="24" t="s">
        <v>15</v>
      </c>
      <c r="H86" s="25"/>
      <c r="I86" s="4">
        <f>IFERROR(SUM(G94:H94)/J94,"")</f>
        <v>1</v>
      </c>
      <c r="J86" s="5"/>
    </row>
    <row r="87" spans="2:10" ht="31.5" x14ac:dyDescent="0.25">
      <c r="D87" s="6" t="s">
        <v>7</v>
      </c>
      <c r="E87" s="6" t="s">
        <v>8</v>
      </c>
      <c r="F87" s="6" t="s">
        <v>9</v>
      </c>
      <c r="G87" s="6" t="s">
        <v>10</v>
      </c>
      <c r="H87" s="6" t="s">
        <v>11</v>
      </c>
      <c r="I87" s="6" t="s">
        <v>12</v>
      </c>
      <c r="J87" s="6" t="s">
        <v>13</v>
      </c>
    </row>
    <row r="88" spans="2:10" x14ac:dyDescent="0.25">
      <c r="B88" s="20">
        <v>44866</v>
      </c>
      <c r="C88" s="10" t="s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9">
        <f t="shared" ref="J88:J93" si="7">SUM(D88:I88)</f>
        <v>0</v>
      </c>
    </row>
    <row r="89" spans="2:10" x14ac:dyDescent="0.25">
      <c r="B89" s="21"/>
      <c r="C89" s="10" t="s">
        <v>1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9">
        <f t="shared" si="7"/>
        <v>0</v>
      </c>
    </row>
    <row r="90" spans="2:10" x14ac:dyDescent="0.25">
      <c r="B90" s="21"/>
      <c r="C90" s="10" t="s">
        <v>2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9">
        <f t="shared" si="7"/>
        <v>0</v>
      </c>
    </row>
    <row r="91" spans="2:10" x14ac:dyDescent="0.25">
      <c r="B91" s="21"/>
      <c r="C91" s="10" t="s">
        <v>3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9">
        <f t="shared" si="7"/>
        <v>0</v>
      </c>
    </row>
    <row r="92" spans="2:10" x14ac:dyDescent="0.25">
      <c r="B92" s="21"/>
      <c r="C92" s="10" t="s">
        <v>4</v>
      </c>
      <c r="D92" s="14">
        <v>0</v>
      </c>
      <c r="E92" s="14">
        <v>0</v>
      </c>
      <c r="F92" s="14">
        <v>0</v>
      </c>
      <c r="G92" s="14">
        <v>1</v>
      </c>
      <c r="H92" s="14">
        <v>0</v>
      </c>
      <c r="I92" s="14">
        <v>0</v>
      </c>
      <c r="J92" s="9">
        <f t="shared" si="7"/>
        <v>1</v>
      </c>
    </row>
    <row r="93" spans="2:10" x14ac:dyDescent="0.25">
      <c r="B93" s="21"/>
      <c r="C93" s="10" t="s">
        <v>5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9">
        <f t="shared" si="7"/>
        <v>0</v>
      </c>
    </row>
    <row r="94" spans="2:10" x14ac:dyDescent="0.25">
      <c r="B94" s="22"/>
      <c r="C94" s="7" t="s">
        <v>6</v>
      </c>
      <c r="D94" s="8">
        <f>SUM(D88:D93)</f>
        <v>0</v>
      </c>
      <c r="E94" s="8">
        <f>SUM(E88:E93)</f>
        <v>0</v>
      </c>
      <c r="F94" s="8">
        <f t="shared" ref="F94:I94" si="8">SUM(F88:F93)</f>
        <v>0</v>
      </c>
      <c r="G94" s="8">
        <v>1</v>
      </c>
      <c r="H94" s="8">
        <f t="shared" si="8"/>
        <v>0</v>
      </c>
      <c r="I94" s="8">
        <f t="shared" si="8"/>
        <v>0</v>
      </c>
      <c r="J94" s="8">
        <v>1</v>
      </c>
    </row>
    <row r="97" spans="2:10" x14ac:dyDescent="0.25">
      <c r="D97" s="26" t="s">
        <v>14</v>
      </c>
      <c r="E97" s="25"/>
      <c r="F97" s="4">
        <f>IFERROR(SUM(D105:E105)/J105,"")</f>
        <v>1</v>
      </c>
      <c r="G97" s="24" t="s">
        <v>15</v>
      </c>
      <c r="H97" s="25"/>
      <c r="I97" s="4">
        <f>IFERROR(SUM(G105:H105)/J105,"")</f>
        <v>0</v>
      </c>
      <c r="J97" s="5"/>
    </row>
    <row r="98" spans="2:10" ht="31.5" x14ac:dyDescent="0.25">
      <c r="D98" s="6" t="s">
        <v>7</v>
      </c>
      <c r="E98" s="6" t="s">
        <v>8</v>
      </c>
      <c r="F98" s="6" t="s">
        <v>9</v>
      </c>
      <c r="G98" s="6" t="s">
        <v>10</v>
      </c>
      <c r="H98" s="6" t="s">
        <v>11</v>
      </c>
      <c r="I98" s="6" t="s">
        <v>12</v>
      </c>
      <c r="J98" s="6" t="s">
        <v>13</v>
      </c>
    </row>
    <row r="99" spans="2:10" x14ac:dyDescent="0.25">
      <c r="B99" s="20">
        <v>44896</v>
      </c>
      <c r="C99" s="10" t="s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9">
        <f t="shared" ref="J99:J104" si="9">SUM(D99:I99)</f>
        <v>0</v>
      </c>
    </row>
    <row r="100" spans="2:10" x14ac:dyDescent="0.25">
      <c r="B100" s="21"/>
      <c r="C100" s="10" t="s">
        <v>1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9">
        <f t="shared" si="9"/>
        <v>0</v>
      </c>
    </row>
    <row r="101" spans="2:10" x14ac:dyDescent="0.25">
      <c r="B101" s="21"/>
      <c r="C101" s="10" t="s">
        <v>2</v>
      </c>
      <c r="D101" s="14">
        <v>2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9">
        <f t="shared" si="9"/>
        <v>2</v>
      </c>
    </row>
    <row r="102" spans="2:10" x14ac:dyDescent="0.25">
      <c r="B102" s="21"/>
      <c r="C102" s="10" t="s">
        <v>3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9">
        <f t="shared" si="9"/>
        <v>0</v>
      </c>
    </row>
    <row r="103" spans="2:10" x14ac:dyDescent="0.25">
      <c r="B103" s="21"/>
      <c r="C103" s="10" t="s">
        <v>4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9">
        <f t="shared" si="9"/>
        <v>0</v>
      </c>
    </row>
    <row r="104" spans="2:10" x14ac:dyDescent="0.25">
      <c r="B104" s="21"/>
      <c r="C104" s="10" t="s">
        <v>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9">
        <f t="shared" si="9"/>
        <v>0</v>
      </c>
    </row>
    <row r="105" spans="2:10" x14ac:dyDescent="0.25">
      <c r="B105" s="22"/>
      <c r="C105" s="7" t="s">
        <v>6</v>
      </c>
      <c r="D105" s="8">
        <f t="shared" ref="D105:J105" si="10">SUM(D99:D104)</f>
        <v>2</v>
      </c>
      <c r="E105" s="8">
        <f t="shared" si="10"/>
        <v>0</v>
      </c>
      <c r="F105" s="8">
        <f t="shared" si="10"/>
        <v>0</v>
      </c>
      <c r="G105" s="8">
        <f t="shared" si="10"/>
        <v>0</v>
      </c>
      <c r="H105" s="8">
        <f t="shared" si="10"/>
        <v>0</v>
      </c>
      <c r="I105" s="8">
        <f t="shared" si="10"/>
        <v>0</v>
      </c>
      <c r="J105" s="8">
        <f t="shared" si="10"/>
        <v>2</v>
      </c>
    </row>
    <row r="108" spans="2:10" x14ac:dyDescent="0.25">
      <c r="D108" s="26" t="s">
        <v>14</v>
      </c>
      <c r="E108" s="25"/>
      <c r="F108" s="4">
        <f>IFERROR(SUM(D116:E116)/J116,"")</f>
        <v>0.86363636363636365</v>
      </c>
      <c r="G108" s="24" t="s">
        <v>15</v>
      </c>
      <c r="H108" s="25"/>
      <c r="I108" s="4">
        <f>IFERROR(SUM(G116:H116)/J116,"")</f>
        <v>0.13636363636363635</v>
      </c>
      <c r="J108" s="5"/>
    </row>
    <row r="109" spans="2:10" ht="31.5" x14ac:dyDescent="0.25">
      <c r="D109" s="6" t="s">
        <v>7</v>
      </c>
      <c r="E109" s="6" t="s">
        <v>8</v>
      </c>
      <c r="F109" s="6" t="s">
        <v>9</v>
      </c>
      <c r="G109" s="6" t="s">
        <v>10</v>
      </c>
      <c r="H109" s="6" t="s">
        <v>11</v>
      </c>
      <c r="I109" s="6" t="s">
        <v>12</v>
      </c>
      <c r="J109" s="6" t="s">
        <v>13</v>
      </c>
    </row>
    <row r="110" spans="2:10" x14ac:dyDescent="0.25">
      <c r="B110" s="20">
        <v>44927</v>
      </c>
      <c r="C110" s="10" t="s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9">
        <f t="shared" ref="J110:J115" si="11">SUM(D110:I110)</f>
        <v>0</v>
      </c>
    </row>
    <row r="111" spans="2:10" x14ac:dyDescent="0.25">
      <c r="B111" s="21"/>
      <c r="C111" s="10" t="s">
        <v>1</v>
      </c>
      <c r="D111" s="14">
        <v>2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9">
        <f t="shared" si="11"/>
        <v>2</v>
      </c>
    </row>
    <row r="112" spans="2:10" x14ac:dyDescent="0.25">
      <c r="B112" s="21"/>
      <c r="C112" s="10" t="s">
        <v>2</v>
      </c>
      <c r="D112" s="14">
        <v>2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9">
        <f t="shared" si="11"/>
        <v>2</v>
      </c>
    </row>
    <row r="113" spans="2:10" x14ac:dyDescent="0.25">
      <c r="B113" s="21"/>
      <c r="C113" s="10" t="s">
        <v>3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9">
        <f t="shared" si="11"/>
        <v>0</v>
      </c>
    </row>
    <row r="114" spans="2:10" x14ac:dyDescent="0.25">
      <c r="B114" s="21"/>
      <c r="C114" s="10" t="s">
        <v>4</v>
      </c>
      <c r="D114" s="14">
        <v>15</v>
      </c>
      <c r="E114" s="14">
        <v>0</v>
      </c>
      <c r="F114" s="14">
        <v>0</v>
      </c>
      <c r="G114" s="14">
        <v>0</v>
      </c>
      <c r="H114" s="14">
        <v>3</v>
      </c>
      <c r="I114" s="14">
        <v>0</v>
      </c>
      <c r="J114" s="9">
        <f t="shared" si="11"/>
        <v>18</v>
      </c>
    </row>
    <row r="115" spans="2:10" x14ac:dyDescent="0.25">
      <c r="B115" s="21"/>
      <c r="C115" s="10" t="s">
        <v>5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9">
        <f t="shared" si="11"/>
        <v>0</v>
      </c>
    </row>
    <row r="116" spans="2:10" x14ac:dyDescent="0.25">
      <c r="B116" s="22"/>
      <c r="C116" s="7" t="s">
        <v>6</v>
      </c>
      <c r="D116" s="8">
        <f t="shared" ref="D116:I116" si="12">SUM(D110:D115)</f>
        <v>19</v>
      </c>
      <c r="E116" s="8">
        <f t="shared" si="12"/>
        <v>0</v>
      </c>
      <c r="F116" s="8">
        <f t="shared" si="12"/>
        <v>0</v>
      </c>
      <c r="G116" s="8">
        <f t="shared" si="12"/>
        <v>0</v>
      </c>
      <c r="H116" s="8">
        <f>SUM(H110:H115)</f>
        <v>3</v>
      </c>
      <c r="I116" s="8">
        <f t="shared" si="12"/>
        <v>0</v>
      </c>
      <c r="J116" s="8">
        <f>SUM(D116:I116)</f>
        <v>22</v>
      </c>
    </row>
    <row r="119" spans="2:10" x14ac:dyDescent="0.25">
      <c r="D119" s="26" t="s">
        <v>14</v>
      </c>
      <c r="E119" s="25"/>
      <c r="F119" s="4">
        <f>IFERROR(SUM(D127:E127)/J127,"")</f>
        <v>1</v>
      </c>
      <c r="G119" s="24" t="s">
        <v>15</v>
      </c>
      <c r="H119" s="25"/>
      <c r="I119" s="4">
        <f>IFERROR(SUM(G127:H127)/J127,"")</f>
        <v>0</v>
      </c>
      <c r="J119" s="5"/>
    </row>
    <row r="120" spans="2:10" ht="31.5" x14ac:dyDescent="0.25">
      <c r="D120" s="6" t="s">
        <v>7</v>
      </c>
      <c r="E120" s="6" t="s">
        <v>8</v>
      </c>
      <c r="F120" s="6" t="s">
        <v>9</v>
      </c>
      <c r="G120" s="6" t="s">
        <v>10</v>
      </c>
      <c r="H120" s="6" t="s">
        <v>11</v>
      </c>
      <c r="I120" s="6" t="s">
        <v>12</v>
      </c>
      <c r="J120" s="6" t="s">
        <v>13</v>
      </c>
    </row>
    <row r="121" spans="2:10" x14ac:dyDescent="0.25">
      <c r="B121" s="20">
        <v>44958</v>
      </c>
      <c r="C121" s="10" t="s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9">
        <f t="shared" ref="J121:J126" si="13">SUM(D121:I121)</f>
        <v>0</v>
      </c>
    </row>
    <row r="122" spans="2:10" x14ac:dyDescent="0.25">
      <c r="B122" s="21"/>
      <c r="C122" s="10" t="s">
        <v>1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9">
        <f t="shared" si="13"/>
        <v>0</v>
      </c>
    </row>
    <row r="123" spans="2:10" x14ac:dyDescent="0.25">
      <c r="B123" s="21"/>
      <c r="C123" s="10" t="s">
        <v>2</v>
      </c>
      <c r="D123" s="14">
        <v>3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9">
        <f t="shared" si="13"/>
        <v>3</v>
      </c>
    </row>
    <row r="124" spans="2:10" x14ac:dyDescent="0.25">
      <c r="B124" s="21"/>
      <c r="C124" s="10" t="s">
        <v>3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9">
        <f t="shared" si="13"/>
        <v>0</v>
      </c>
    </row>
    <row r="125" spans="2:10" x14ac:dyDescent="0.25">
      <c r="B125" s="21"/>
      <c r="C125" s="10" t="s">
        <v>4</v>
      </c>
      <c r="D125" s="14">
        <v>3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9">
        <f t="shared" si="13"/>
        <v>3</v>
      </c>
    </row>
    <row r="126" spans="2:10" x14ac:dyDescent="0.25">
      <c r="B126" s="21"/>
      <c r="C126" s="10" t="s">
        <v>5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9">
        <f t="shared" si="13"/>
        <v>0</v>
      </c>
    </row>
    <row r="127" spans="2:10" x14ac:dyDescent="0.25">
      <c r="B127" s="22"/>
      <c r="C127" s="7" t="s">
        <v>6</v>
      </c>
      <c r="D127" s="8">
        <f t="shared" ref="D127:J127" si="14">SUM(D121:D126)</f>
        <v>6</v>
      </c>
      <c r="E127" s="8">
        <f t="shared" si="14"/>
        <v>0</v>
      </c>
      <c r="F127" s="8">
        <f t="shared" si="14"/>
        <v>0</v>
      </c>
      <c r="G127" s="8">
        <f t="shared" si="14"/>
        <v>0</v>
      </c>
      <c r="H127" s="8">
        <f t="shared" si="14"/>
        <v>0</v>
      </c>
      <c r="I127" s="8">
        <f t="shared" si="14"/>
        <v>0</v>
      </c>
      <c r="J127" s="8">
        <f t="shared" si="14"/>
        <v>6</v>
      </c>
    </row>
    <row r="130" spans="2:10" x14ac:dyDescent="0.25">
      <c r="D130" s="26" t="s">
        <v>14</v>
      </c>
      <c r="E130" s="25"/>
      <c r="F130" s="4">
        <f>IFERROR(SUM(D138:E138)/J138,"")</f>
        <v>1</v>
      </c>
      <c r="G130" s="24" t="s">
        <v>15</v>
      </c>
      <c r="H130" s="25"/>
      <c r="I130" s="4">
        <f>IFERROR(SUM(G138:H138)/J138,"")</f>
        <v>0</v>
      </c>
      <c r="J130" s="5"/>
    </row>
    <row r="131" spans="2:10" ht="31.5" x14ac:dyDescent="0.25">
      <c r="D131" s="6" t="s">
        <v>7</v>
      </c>
      <c r="E131" s="6" t="s">
        <v>8</v>
      </c>
      <c r="F131" s="6" t="s">
        <v>9</v>
      </c>
      <c r="G131" s="6" t="s">
        <v>10</v>
      </c>
      <c r="H131" s="6" t="s">
        <v>11</v>
      </c>
      <c r="I131" s="6" t="s">
        <v>12</v>
      </c>
      <c r="J131" s="6" t="s">
        <v>13</v>
      </c>
    </row>
    <row r="132" spans="2:10" x14ac:dyDescent="0.25">
      <c r="B132" s="20">
        <v>44986</v>
      </c>
      <c r="C132" s="10" t="s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9">
        <f t="shared" ref="J132:J137" si="15">SUM(D132:I132)</f>
        <v>0</v>
      </c>
    </row>
    <row r="133" spans="2:10" x14ac:dyDescent="0.25">
      <c r="B133" s="21"/>
      <c r="C133" s="10" t="s">
        <v>1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9">
        <f t="shared" si="15"/>
        <v>0</v>
      </c>
    </row>
    <row r="134" spans="2:10" x14ac:dyDescent="0.25">
      <c r="B134" s="21"/>
      <c r="C134" s="10" t="s">
        <v>2</v>
      </c>
      <c r="D134" s="14">
        <v>1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9">
        <f t="shared" si="15"/>
        <v>1</v>
      </c>
    </row>
    <row r="135" spans="2:10" x14ac:dyDescent="0.25">
      <c r="B135" s="21"/>
      <c r="C135" s="10" t="s">
        <v>3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9">
        <f t="shared" si="15"/>
        <v>0</v>
      </c>
    </row>
    <row r="136" spans="2:10" x14ac:dyDescent="0.25">
      <c r="B136" s="21"/>
      <c r="C136" s="10" t="s">
        <v>4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9">
        <f t="shared" si="15"/>
        <v>0</v>
      </c>
    </row>
    <row r="137" spans="2:10" x14ac:dyDescent="0.25">
      <c r="B137" s="21"/>
      <c r="C137" s="10" t="s">
        <v>5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9">
        <f t="shared" si="15"/>
        <v>0</v>
      </c>
    </row>
    <row r="138" spans="2:10" x14ac:dyDescent="0.25">
      <c r="B138" s="22"/>
      <c r="C138" s="7" t="s">
        <v>6</v>
      </c>
      <c r="D138" s="8">
        <f t="shared" ref="D138:J138" si="16">SUM(D132:D137)</f>
        <v>1</v>
      </c>
      <c r="E138" s="8">
        <f t="shared" si="16"/>
        <v>0</v>
      </c>
      <c r="F138" s="8">
        <f t="shared" si="16"/>
        <v>0</v>
      </c>
      <c r="G138" s="8">
        <f t="shared" si="16"/>
        <v>0</v>
      </c>
      <c r="H138" s="8">
        <f t="shared" si="16"/>
        <v>0</v>
      </c>
      <c r="I138" s="8">
        <f t="shared" si="16"/>
        <v>0</v>
      </c>
      <c r="J138" s="8">
        <f t="shared" si="16"/>
        <v>1</v>
      </c>
    </row>
  </sheetData>
  <mergeCells count="36">
    <mergeCell ref="B132:B138"/>
    <mergeCell ref="D97:E97"/>
    <mergeCell ref="G97:H97"/>
    <mergeCell ref="B99:B105"/>
    <mergeCell ref="D108:E108"/>
    <mergeCell ref="G108:H108"/>
    <mergeCell ref="B110:B116"/>
    <mergeCell ref="D119:E119"/>
    <mergeCell ref="G119:H119"/>
    <mergeCell ref="B121:B127"/>
    <mergeCell ref="D130:E130"/>
    <mergeCell ref="G130:H130"/>
    <mergeCell ref="B88:B94"/>
    <mergeCell ref="D53:E53"/>
    <mergeCell ref="G53:H53"/>
    <mergeCell ref="B55:B61"/>
    <mergeCell ref="D64:E64"/>
    <mergeCell ref="G64:H64"/>
    <mergeCell ref="B66:B72"/>
    <mergeCell ref="D75:E75"/>
    <mergeCell ref="G75:H75"/>
    <mergeCell ref="B77:B83"/>
    <mergeCell ref="D86:E86"/>
    <mergeCell ref="G86:H86"/>
    <mergeCell ref="B44:B50"/>
    <mergeCell ref="D9:E9"/>
    <mergeCell ref="G9:H9"/>
    <mergeCell ref="B11:B17"/>
    <mergeCell ref="D20:E20"/>
    <mergeCell ref="G20:H20"/>
    <mergeCell ref="B22:B28"/>
    <mergeCell ref="D31:E31"/>
    <mergeCell ref="G31:H31"/>
    <mergeCell ref="B33:B39"/>
    <mergeCell ref="D42:E42"/>
    <mergeCell ref="G42:H42"/>
  </mergeCells>
  <conditionalFormatting sqref="B4:B6">
    <cfRule type="iconSet" priority="3">
      <iconSet iconSet="3Arrows" showValue="0">
        <cfvo type="percent" val="0"/>
        <cfvo type="percent" val="33"/>
        <cfvo type="percent" val="67"/>
      </iconSet>
    </cfRule>
  </conditionalFormatting>
  <conditionalFormatting sqref="F20">
    <cfRule type="iconSet" priority="14">
      <iconSet iconSet="3Arrows">
        <cfvo type="percent" val="0"/>
        <cfvo type="formula" val="$F$9"/>
        <cfvo type="formula" val="$F$9" gte="0"/>
      </iconSet>
    </cfRule>
  </conditionalFormatting>
  <conditionalFormatting sqref="F31">
    <cfRule type="iconSet" priority="13">
      <iconSet iconSet="3Arrows">
        <cfvo type="percent" val="0"/>
        <cfvo type="formula" val="$F$20"/>
        <cfvo type="formula" val="$F$20" gte="0"/>
      </iconSet>
    </cfRule>
  </conditionalFormatting>
  <conditionalFormatting sqref="F42">
    <cfRule type="iconSet" priority="2">
      <iconSet iconSet="3Arrows">
        <cfvo type="percent" val="0"/>
        <cfvo type="formula" val="$F$108"/>
        <cfvo type="formula" val="$F$108" gte="0"/>
      </iconSet>
    </cfRule>
  </conditionalFormatting>
  <conditionalFormatting sqref="F53">
    <cfRule type="iconSet" priority="11">
      <iconSet iconSet="3Arrows">
        <cfvo type="percent" val="0"/>
        <cfvo type="formula" val="$F$42"/>
        <cfvo type="formula" val="$F$42" gte="0"/>
      </iconSet>
    </cfRule>
  </conditionalFormatting>
  <conditionalFormatting sqref="F64">
    <cfRule type="iconSet" priority="10">
      <iconSet iconSet="3Arrows">
        <cfvo type="percent" val="0"/>
        <cfvo type="formula" val="$F$53"/>
        <cfvo type="formula" val="$F$53" gte="0"/>
      </iconSet>
    </cfRule>
  </conditionalFormatting>
  <conditionalFormatting sqref="F75">
    <cfRule type="iconSet" priority="9">
      <iconSet iconSet="3Arrows">
        <cfvo type="percent" val="0"/>
        <cfvo type="formula" val="$F$64"/>
        <cfvo type="formula" val="$F$64" gte="0"/>
      </iconSet>
    </cfRule>
  </conditionalFormatting>
  <conditionalFormatting sqref="F86">
    <cfRule type="iconSet" priority="8">
      <iconSet iconSet="3Arrows">
        <cfvo type="percent" val="0"/>
        <cfvo type="formula" val="$F$75"/>
        <cfvo type="formula" val="$F$75" gte="0"/>
      </iconSet>
    </cfRule>
  </conditionalFormatting>
  <conditionalFormatting sqref="F97">
    <cfRule type="iconSet" priority="7">
      <iconSet iconSet="3Arrows">
        <cfvo type="percent" val="0"/>
        <cfvo type="formula" val="$F$86"/>
        <cfvo type="formula" val="$F$86" gte="0"/>
      </iconSet>
    </cfRule>
  </conditionalFormatting>
  <conditionalFormatting sqref="F108">
    <cfRule type="iconSet" priority="1">
      <iconSet iconSet="3Arrows">
        <cfvo type="percent" val="0"/>
        <cfvo type="formula" val="$F$75"/>
        <cfvo type="formula" val="$F$75" gte="0"/>
      </iconSet>
    </cfRule>
  </conditionalFormatting>
  <conditionalFormatting sqref="F119">
    <cfRule type="iconSet" priority="5">
      <iconSet iconSet="3Arrows">
        <cfvo type="percent" val="0"/>
        <cfvo type="formula" val="$F$108"/>
        <cfvo type="formula" val="$F$108" gte="0"/>
      </iconSet>
    </cfRule>
  </conditionalFormatting>
  <conditionalFormatting sqref="F130">
    <cfRule type="iconSet" priority="4">
      <iconSet iconSet="3Arrows">
        <cfvo type="percent" val="0"/>
        <cfvo type="formula" val="$F$119"/>
        <cfvo type="formula" val="$F$119" gte="0"/>
      </iconSet>
    </cfRule>
  </conditionalFormatting>
  <dataValidations count="1">
    <dataValidation type="whole" errorStyle="warning" allowBlank="1" showInputMessage="1" showErrorMessage="1" errorTitle="Error" error="Please enter a whole numerical value" sqref="D11:I16 D22:I27 D33:I38 D44:I49 D55:I60 D66:I71 D77:I82 D88:I93 D99:I104 D110:I115 D121:I126 D132:I137" xr:uid="{81E98432-BCAD-4F39-ABD7-197CC6BE4C1E}">
      <formula1>0</formula1>
      <formula2>999999</formula2>
    </dataValidation>
  </dataValidations>
  <pageMargins left="0.7" right="0.7" top="0.75" bottom="0.75" header="0.3" footer="0.3"/>
  <pageSetup paperSize="9" scale="58" orientation="landscape" r:id="rId1"/>
  <rowBreaks count="2" manualBreakCount="2">
    <brk id="50" max="16" man="1"/>
    <brk id="96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5" id="{69A73A76-CBEC-49A7-9D8B-57579D965564}">
            <x14:iconSet iconSet="3Arrows">
              <x14:cfvo type="percent">
                <xm:f>0</xm:f>
              </x14:cfvo>
              <x14:cfvo type="formula">
                <xm:f>'Dec 2017-Mar 2018'!$F$42</xm:f>
              </x14:cfvo>
              <x14:cfvo type="formula" gte="0">
                <xm:f>'Dec 2017-Mar 2018'!$F$42</xm:f>
              </x14:cfvo>
            </x14:iconSet>
          </x14:cfRule>
          <xm:sqref>F9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10D7B-BCA9-432C-BC65-C90B17A05457}">
  <dimension ref="B2:J138"/>
  <sheetViews>
    <sheetView showGridLines="0" tabSelected="1" topLeftCell="A61" zoomScale="80" zoomScaleNormal="80" workbookViewId="0">
      <selection activeCell="U72" sqref="U72"/>
    </sheetView>
  </sheetViews>
  <sheetFormatPr defaultColWidth="9" defaultRowHeight="15.75" x14ac:dyDescent="0.25"/>
  <cols>
    <col min="1" max="1" width="4.25" style="1" customWidth="1"/>
    <col min="2" max="2" width="10.125" style="1" customWidth="1"/>
    <col min="3" max="3" width="24.25" style="1" customWidth="1"/>
    <col min="4" max="10" width="15.625" style="1" customWidth="1"/>
    <col min="11" max="11" width="4.625" style="1" customWidth="1"/>
    <col min="12" max="16384" width="9" style="1"/>
  </cols>
  <sheetData>
    <row r="2" spans="2:10" ht="23.25" x14ac:dyDescent="0.35">
      <c r="B2" s="11" t="s">
        <v>43</v>
      </c>
    </row>
    <row r="4" spans="2:10" x14ac:dyDescent="0.25">
      <c r="B4" s="19">
        <v>1</v>
      </c>
      <c r="C4" s="1" t="s">
        <v>33</v>
      </c>
    </row>
    <row r="5" spans="2:10" x14ac:dyDescent="0.25">
      <c r="B5" s="19">
        <v>0</v>
      </c>
      <c r="C5" s="1" t="s">
        <v>34</v>
      </c>
    </row>
    <row r="6" spans="2:10" x14ac:dyDescent="0.25">
      <c r="B6" s="19">
        <v>-1</v>
      </c>
      <c r="C6" s="1" t="s">
        <v>35</v>
      </c>
    </row>
    <row r="9" spans="2:10" x14ac:dyDescent="0.25">
      <c r="D9" s="26" t="s">
        <v>14</v>
      </c>
      <c r="E9" s="25"/>
      <c r="F9" s="4">
        <f>IFERROR(SUM(D17:E17)/J17,"")</f>
        <v>0.88888888888888884</v>
      </c>
      <c r="G9" s="24" t="s">
        <v>15</v>
      </c>
      <c r="H9" s="25"/>
      <c r="I9" s="4">
        <v>0.1111</v>
      </c>
    </row>
    <row r="10" spans="2:10" ht="31.5" x14ac:dyDescent="0.25">
      <c r="D10" s="6" t="s">
        <v>7</v>
      </c>
      <c r="E10" s="6" t="s">
        <v>8</v>
      </c>
      <c r="F10" s="6" t="s">
        <v>9</v>
      </c>
      <c r="G10" s="6" t="s">
        <v>10</v>
      </c>
      <c r="H10" s="6" t="s">
        <v>11</v>
      </c>
      <c r="I10" s="6" t="s">
        <v>12</v>
      </c>
      <c r="J10" s="6" t="s">
        <v>13</v>
      </c>
    </row>
    <row r="11" spans="2:10" x14ac:dyDescent="0.25">
      <c r="B11" s="20">
        <v>45017</v>
      </c>
      <c r="C11" s="10" t="s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9">
        <v>0</v>
      </c>
    </row>
    <row r="12" spans="2:10" x14ac:dyDescent="0.25">
      <c r="B12" s="21"/>
      <c r="C12" s="10" t="s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9">
        <v>0</v>
      </c>
    </row>
    <row r="13" spans="2:10" x14ac:dyDescent="0.25">
      <c r="B13" s="21"/>
      <c r="C13" s="10" t="s">
        <v>2</v>
      </c>
      <c r="D13" s="14">
        <v>7</v>
      </c>
      <c r="E13" s="14">
        <v>0</v>
      </c>
      <c r="F13" s="14">
        <v>0</v>
      </c>
      <c r="G13" s="14">
        <v>0</v>
      </c>
      <c r="H13" s="14">
        <v>0</v>
      </c>
      <c r="I13" s="14">
        <v>1</v>
      </c>
      <c r="J13" s="9">
        <v>0</v>
      </c>
    </row>
    <row r="14" spans="2:10" x14ac:dyDescent="0.25">
      <c r="B14" s="21"/>
      <c r="C14" s="10" t="s">
        <v>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9">
        <v>0</v>
      </c>
    </row>
    <row r="15" spans="2:10" x14ac:dyDescent="0.25">
      <c r="B15" s="21"/>
      <c r="C15" s="10" t="s">
        <v>4</v>
      </c>
      <c r="D15" s="14">
        <v>1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9">
        <v>0</v>
      </c>
    </row>
    <row r="16" spans="2:10" x14ac:dyDescent="0.25">
      <c r="B16" s="21"/>
      <c r="C16" s="10" t="s">
        <v>5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9">
        <v>0</v>
      </c>
    </row>
    <row r="17" spans="2:10" x14ac:dyDescent="0.25">
      <c r="B17" s="22"/>
      <c r="C17" s="7" t="s">
        <v>6</v>
      </c>
      <c r="D17" s="8">
        <f t="shared" ref="D17:I17" si="0">SUM(D11:D16)</f>
        <v>8</v>
      </c>
      <c r="E17" s="8">
        <f t="shared" si="0"/>
        <v>0</v>
      </c>
      <c r="F17" s="8">
        <f t="shared" si="0"/>
        <v>0</v>
      </c>
      <c r="G17" s="8">
        <f t="shared" si="0"/>
        <v>0</v>
      </c>
      <c r="H17" s="8">
        <f t="shared" si="0"/>
        <v>0</v>
      </c>
      <c r="I17" s="8">
        <f t="shared" si="0"/>
        <v>1</v>
      </c>
      <c r="J17" s="8">
        <f>SUM(D17:I17)</f>
        <v>9</v>
      </c>
    </row>
    <row r="20" spans="2:10" x14ac:dyDescent="0.25">
      <c r="D20" s="26" t="s">
        <v>14</v>
      </c>
      <c r="E20" s="25"/>
      <c r="F20" s="4">
        <f>IFERROR(SUM(D28:E28)/J28,"")</f>
        <v>1</v>
      </c>
      <c r="G20" s="24" t="s">
        <v>15</v>
      </c>
      <c r="H20" s="25"/>
      <c r="I20" s="4">
        <f>IFERROR(SUM(G28:H28)/J28,"")</f>
        <v>0</v>
      </c>
      <c r="J20" s="5"/>
    </row>
    <row r="21" spans="2:10" ht="31.5" x14ac:dyDescent="0.25">
      <c r="D21" s="6" t="s">
        <v>7</v>
      </c>
      <c r="E21" s="6" t="s">
        <v>8</v>
      </c>
      <c r="F21" s="6" t="s">
        <v>9</v>
      </c>
      <c r="G21" s="6" t="s">
        <v>10</v>
      </c>
      <c r="H21" s="6" t="s">
        <v>11</v>
      </c>
      <c r="I21" s="6" t="s">
        <v>12</v>
      </c>
      <c r="J21" s="6" t="s">
        <v>13</v>
      </c>
    </row>
    <row r="22" spans="2:10" x14ac:dyDescent="0.25">
      <c r="B22" s="20">
        <v>45047</v>
      </c>
      <c r="C22" s="10" t="s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9">
        <v>0</v>
      </c>
    </row>
    <row r="23" spans="2:10" x14ac:dyDescent="0.25">
      <c r="B23" s="21"/>
      <c r="C23" s="10" t="s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9">
        <v>0</v>
      </c>
    </row>
    <row r="24" spans="2:10" x14ac:dyDescent="0.25">
      <c r="B24" s="21"/>
      <c r="C24" s="10" t="s">
        <v>2</v>
      </c>
      <c r="D24" s="14">
        <v>15</v>
      </c>
      <c r="E24" s="14">
        <v>3</v>
      </c>
      <c r="F24" s="14">
        <v>0</v>
      </c>
      <c r="G24" s="14">
        <v>0</v>
      </c>
      <c r="H24" s="14">
        <v>0</v>
      </c>
      <c r="I24" s="14">
        <v>0</v>
      </c>
      <c r="J24" s="9">
        <v>0</v>
      </c>
    </row>
    <row r="25" spans="2:10" x14ac:dyDescent="0.25">
      <c r="B25" s="21"/>
      <c r="C25" s="10" t="s">
        <v>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9">
        <v>0</v>
      </c>
    </row>
    <row r="26" spans="2:10" x14ac:dyDescent="0.25">
      <c r="B26" s="21"/>
      <c r="C26" s="10" t="s">
        <v>4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9">
        <f>SUM(D26:I26)</f>
        <v>0</v>
      </c>
    </row>
    <row r="27" spans="2:10" x14ac:dyDescent="0.25">
      <c r="B27" s="21"/>
      <c r="C27" s="10" t="s">
        <v>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9">
        <v>0</v>
      </c>
    </row>
    <row r="28" spans="2:10" x14ac:dyDescent="0.25">
      <c r="B28" s="22"/>
      <c r="C28" s="7" t="s">
        <v>6</v>
      </c>
      <c r="D28" s="8">
        <f t="shared" ref="D28:I28" si="1">SUM(D22:D27)</f>
        <v>15</v>
      </c>
      <c r="E28" s="8">
        <f t="shared" si="1"/>
        <v>3</v>
      </c>
      <c r="F28" s="8">
        <f t="shared" si="1"/>
        <v>0</v>
      </c>
      <c r="G28" s="8">
        <f t="shared" si="1"/>
        <v>0</v>
      </c>
      <c r="H28" s="8">
        <f t="shared" si="1"/>
        <v>0</v>
      </c>
      <c r="I28" s="8">
        <f t="shared" si="1"/>
        <v>0</v>
      </c>
      <c r="J28" s="8">
        <f>SUM(D28:I28)</f>
        <v>18</v>
      </c>
    </row>
    <row r="31" spans="2:10" x14ac:dyDescent="0.25">
      <c r="D31" s="26" t="s">
        <v>14</v>
      </c>
      <c r="E31" s="25"/>
      <c r="F31" s="4">
        <f>IFERROR(SUM(D39:E39)/J39,"")</f>
        <v>0.96336996336996339</v>
      </c>
      <c r="G31" s="24" t="s">
        <v>15</v>
      </c>
      <c r="H31" s="25"/>
      <c r="I31" s="4">
        <f>IFERROR(SUM(G39:H39)/J39,"")</f>
        <v>3.663003663003663E-3</v>
      </c>
      <c r="J31" s="5"/>
    </row>
    <row r="32" spans="2:10" ht="31.5" x14ac:dyDescent="0.25">
      <c r="D32" s="6" t="s">
        <v>7</v>
      </c>
      <c r="E32" s="6" t="s">
        <v>8</v>
      </c>
      <c r="F32" s="6" t="s">
        <v>9</v>
      </c>
      <c r="G32" s="6" t="s">
        <v>10</v>
      </c>
      <c r="H32" s="6" t="s">
        <v>11</v>
      </c>
      <c r="I32" s="6" t="s">
        <v>12</v>
      </c>
      <c r="J32" s="6" t="s">
        <v>13</v>
      </c>
    </row>
    <row r="33" spans="2:10" x14ac:dyDescent="0.25">
      <c r="B33" s="20">
        <v>45078</v>
      </c>
      <c r="C33" s="10" t="s">
        <v>0</v>
      </c>
      <c r="D33" s="14">
        <v>48</v>
      </c>
      <c r="E33" s="14">
        <v>5</v>
      </c>
      <c r="F33" s="14">
        <v>0</v>
      </c>
      <c r="G33" s="14">
        <v>0</v>
      </c>
      <c r="H33" s="14">
        <v>0</v>
      </c>
      <c r="I33" s="14">
        <v>0</v>
      </c>
      <c r="J33" s="9">
        <f t="shared" ref="J33:J39" si="2">SUM(D33:I33)</f>
        <v>53</v>
      </c>
    </row>
    <row r="34" spans="2:10" x14ac:dyDescent="0.25">
      <c r="B34" s="21"/>
      <c r="C34" s="10" t="s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9">
        <f t="shared" si="2"/>
        <v>0</v>
      </c>
    </row>
    <row r="35" spans="2:10" x14ac:dyDescent="0.25">
      <c r="B35" s="21"/>
      <c r="C35" s="10" t="s">
        <v>2</v>
      </c>
      <c r="D35" s="14">
        <v>9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9">
        <f t="shared" si="2"/>
        <v>9</v>
      </c>
    </row>
    <row r="36" spans="2:10" x14ac:dyDescent="0.25">
      <c r="B36" s="21"/>
      <c r="C36" s="10" t="s">
        <v>44</v>
      </c>
      <c r="D36" s="14">
        <v>184</v>
      </c>
      <c r="E36" s="14">
        <v>17</v>
      </c>
      <c r="F36" s="14">
        <v>9</v>
      </c>
      <c r="G36" s="14">
        <v>1</v>
      </c>
      <c r="H36" s="14">
        <v>0</v>
      </c>
      <c r="I36" s="14">
        <v>0</v>
      </c>
      <c r="J36" s="9">
        <f t="shared" si="2"/>
        <v>211</v>
      </c>
    </row>
    <row r="37" spans="2:10" x14ac:dyDescent="0.25">
      <c r="B37" s="21"/>
      <c r="C37" s="10"/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9">
        <f t="shared" si="2"/>
        <v>0</v>
      </c>
    </row>
    <row r="38" spans="2:10" x14ac:dyDescent="0.25">
      <c r="B38" s="21"/>
      <c r="C38" s="10" t="s">
        <v>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9">
        <f t="shared" si="2"/>
        <v>0</v>
      </c>
    </row>
    <row r="39" spans="2:10" x14ac:dyDescent="0.25">
      <c r="B39" s="22"/>
      <c r="C39" s="7" t="s">
        <v>6</v>
      </c>
      <c r="D39" s="8">
        <f t="shared" ref="D39:I39" si="3">SUM(D33:D38)</f>
        <v>241</v>
      </c>
      <c r="E39" s="8">
        <f t="shared" si="3"/>
        <v>22</v>
      </c>
      <c r="F39" s="8">
        <f t="shared" si="3"/>
        <v>9</v>
      </c>
      <c r="G39" s="8">
        <f t="shared" si="3"/>
        <v>1</v>
      </c>
      <c r="H39" s="8">
        <f t="shared" si="3"/>
        <v>0</v>
      </c>
      <c r="I39" s="8">
        <f t="shared" si="3"/>
        <v>0</v>
      </c>
      <c r="J39" s="8">
        <f t="shared" si="2"/>
        <v>273</v>
      </c>
    </row>
    <row r="42" spans="2:10" x14ac:dyDescent="0.25">
      <c r="D42" s="26" t="s">
        <v>14</v>
      </c>
      <c r="E42" s="25"/>
      <c r="F42" s="4">
        <f>IFERROR(SUM(D50:E50)/J50,"")</f>
        <v>0.9731343283582089</v>
      </c>
      <c r="G42" s="24" t="s">
        <v>15</v>
      </c>
      <c r="H42" s="25"/>
      <c r="I42" s="4">
        <f>IFERROR(SUM(G50:H50)/J50,"")</f>
        <v>8.9552238805970154E-3</v>
      </c>
      <c r="J42" s="5"/>
    </row>
    <row r="43" spans="2:10" ht="31.5" x14ac:dyDescent="0.25">
      <c r="D43" s="6" t="s">
        <v>7</v>
      </c>
      <c r="E43" s="6" t="s">
        <v>8</v>
      </c>
      <c r="F43" s="6" t="s">
        <v>9</v>
      </c>
      <c r="G43" s="6" t="s">
        <v>10</v>
      </c>
      <c r="H43" s="6" t="s">
        <v>11</v>
      </c>
      <c r="I43" s="6" t="s">
        <v>12</v>
      </c>
      <c r="J43" s="6" t="s">
        <v>13</v>
      </c>
    </row>
    <row r="44" spans="2:10" x14ac:dyDescent="0.25">
      <c r="B44" s="20">
        <v>45108</v>
      </c>
      <c r="C44" s="10" t="s">
        <v>0</v>
      </c>
      <c r="D44" s="14">
        <v>7</v>
      </c>
      <c r="E44" s="14">
        <v>1</v>
      </c>
      <c r="F44" s="14">
        <v>0</v>
      </c>
      <c r="G44" s="14">
        <v>0</v>
      </c>
      <c r="H44" s="14">
        <v>0</v>
      </c>
      <c r="I44" s="14">
        <v>0</v>
      </c>
      <c r="J44" s="9">
        <f>SUM(D44:I44)</f>
        <v>8</v>
      </c>
    </row>
    <row r="45" spans="2:10" x14ac:dyDescent="0.25">
      <c r="B45" s="21"/>
      <c r="C45" s="10" t="s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9">
        <v>0</v>
      </c>
    </row>
    <row r="46" spans="2:10" x14ac:dyDescent="0.25">
      <c r="B46" s="21"/>
      <c r="C46" s="10" t="s">
        <v>2</v>
      </c>
      <c r="D46" s="14">
        <v>1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9">
        <v>1</v>
      </c>
    </row>
    <row r="47" spans="2:10" x14ac:dyDescent="0.25">
      <c r="B47" s="21"/>
      <c r="C47" s="10" t="s">
        <v>44</v>
      </c>
      <c r="D47" s="14">
        <v>278</v>
      </c>
      <c r="E47" s="14">
        <v>39</v>
      </c>
      <c r="F47" s="14">
        <v>3</v>
      </c>
      <c r="G47" s="14">
        <v>2</v>
      </c>
      <c r="H47" s="14">
        <v>1</v>
      </c>
      <c r="I47" s="14">
        <v>3</v>
      </c>
      <c r="J47" s="9">
        <v>326</v>
      </c>
    </row>
    <row r="48" spans="2:10" x14ac:dyDescent="0.25">
      <c r="B48" s="21"/>
      <c r="C48" s="10"/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9">
        <v>0</v>
      </c>
    </row>
    <row r="49" spans="2:10" x14ac:dyDescent="0.25">
      <c r="B49" s="21"/>
      <c r="C49" s="10" t="s">
        <v>5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9">
        <v>0</v>
      </c>
    </row>
    <row r="50" spans="2:10" x14ac:dyDescent="0.25">
      <c r="B50" s="22"/>
      <c r="C50" s="7" t="s">
        <v>6</v>
      </c>
      <c r="D50" s="8">
        <f>SUM(D44:D49)</f>
        <v>286</v>
      </c>
      <c r="E50" s="8">
        <f t="shared" ref="E50:I50" si="4">SUM(E44:E49)</f>
        <v>40</v>
      </c>
      <c r="F50" s="8">
        <f t="shared" si="4"/>
        <v>3</v>
      </c>
      <c r="G50" s="8">
        <f t="shared" si="4"/>
        <v>2</v>
      </c>
      <c r="H50" s="8">
        <f t="shared" si="4"/>
        <v>1</v>
      </c>
      <c r="I50" s="8">
        <f t="shared" si="4"/>
        <v>3</v>
      </c>
      <c r="J50" s="8">
        <f>SUM(D50:I50)</f>
        <v>335</v>
      </c>
    </row>
    <row r="53" spans="2:10" x14ac:dyDescent="0.25">
      <c r="D53" s="26" t="s">
        <v>14</v>
      </c>
      <c r="E53" s="25"/>
      <c r="F53" s="4">
        <f>IFERROR(SUM(D61:E61)/J61,"")</f>
        <v>0.96363636363636362</v>
      </c>
      <c r="G53" s="24" t="s">
        <v>15</v>
      </c>
      <c r="H53" s="25"/>
      <c r="I53" s="4">
        <f>IFERROR(SUM(G61:H61)/J61,"")</f>
        <v>1.8181818181818181E-2</v>
      </c>
      <c r="J53" s="5"/>
    </row>
    <row r="54" spans="2:10" ht="31.5" x14ac:dyDescent="0.25">
      <c r="D54" s="6" t="s">
        <v>7</v>
      </c>
      <c r="E54" s="6" t="s">
        <v>8</v>
      </c>
      <c r="F54" s="6" t="s">
        <v>9</v>
      </c>
      <c r="G54" s="6" t="s">
        <v>10</v>
      </c>
      <c r="H54" s="6" t="s">
        <v>11</v>
      </c>
      <c r="I54" s="6" t="s">
        <v>12</v>
      </c>
      <c r="J54" s="6" t="s">
        <v>13</v>
      </c>
    </row>
    <row r="55" spans="2:10" x14ac:dyDescent="0.25">
      <c r="B55" s="20">
        <v>45139</v>
      </c>
      <c r="C55" s="10" t="s">
        <v>0</v>
      </c>
      <c r="D55" s="14">
        <v>32</v>
      </c>
      <c r="E55" s="14">
        <v>0</v>
      </c>
      <c r="F55" s="14">
        <v>1</v>
      </c>
      <c r="G55" s="14">
        <v>0</v>
      </c>
      <c r="H55" s="14">
        <v>1</v>
      </c>
      <c r="I55" s="14">
        <v>0</v>
      </c>
      <c r="J55" s="9">
        <f t="shared" ref="J55:J61" si="5">SUM(D55:I55)</f>
        <v>34</v>
      </c>
    </row>
    <row r="56" spans="2:10" x14ac:dyDescent="0.25">
      <c r="B56" s="21"/>
      <c r="C56" s="10" t="s">
        <v>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9">
        <f t="shared" si="5"/>
        <v>0</v>
      </c>
    </row>
    <row r="57" spans="2:10" x14ac:dyDescent="0.25">
      <c r="B57" s="21"/>
      <c r="C57" s="10" t="s">
        <v>2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9">
        <f t="shared" si="5"/>
        <v>0</v>
      </c>
    </row>
    <row r="58" spans="2:10" x14ac:dyDescent="0.25">
      <c r="B58" s="21"/>
      <c r="C58" s="10" t="s">
        <v>44</v>
      </c>
      <c r="D58" s="14">
        <v>307</v>
      </c>
      <c r="E58" s="14">
        <v>32</v>
      </c>
      <c r="F58" s="14">
        <v>6</v>
      </c>
      <c r="G58" s="14">
        <v>1</v>
      </c>
      <c r="H58" s="14">
        <v>5</v>
      </c>
      <c r="I58" s="14">
        <v>0</v>
      </c>
      <c r="J58" s="9">
        <f t="shared" si="5"/>
        <v>351</v>
      </c>
    </row>
    <row r="59" spans="2:10" x14ac:dyDescent="0.25">
      <c r="B59" s="21"/>
      <c r="C59" s="10"/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9">
        <f t="shared" si="5"/>
        <v>0</v>
      </c>
    </row>
    <row r="60" spans="2:10" x14ac:dyDescent="0.25">
      <c r="B60" s="21"/>
      <c r="C60" s="10" t="s">
        <v>5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9">
        <f t="shared" si="5"/>
        <v>0</v>
      </c>
    </row>
    <row r="61" spans="2:10" x14ac:dyDescent="0.25">
      <c r="B61" s="22"/>
      <c r="C61" s="7" t="s">
        <v>6</v>
      </c>
      <c r="D61" s="8">
        <f>SUM(D55:D60)</f>
        <v>339</v>
      </c>
      <c r="E61" s="8">
        <f t="shared" ref="E61:I61" si="6">SUM(E55:E60)</f>
        <v>32</v>
      </c>
      <c r="F61" s="8">
        <f t="shared" si="6"/>
        <v>7</v>
      </c>
      <c r="G61" s="8">
        <f t="shared" si="6"/>
        <v>1</v>
      </c>
      <c r="H61" s="8">
        <f t="shared" si="6"/>
        <v>6</v>
      </c>
      <c r="I61" s="8">
        <f t="shared" si="6"/>
        <v>0</v>
      </c>
      <c r="J61" s="8">
        <f t="shared" si="5"/>
        <v>385</v>
      </c>
    </row>
    <row r="64" spans="2:10" x14ac:dyDescent="0.25">
      <c r="D64" s="26" t="s">
        <v>14</v>
      </c>
      <c r="E64" s="25"/>
      <c r="F64" s="4">
        <f>IFERROR(SUM(D72:E72)/J72,"")</f>
        <v>0.97911227154046998</v>
      </c>
      <c r="G64" s="24" t="s">
        <v>15</v>
      </c>
      <c r="H64" s="25"/>
      <c r="I64" s="4">
        <f>IFERROR(SUM(G72:H72)/J72,"")</f>
        <v>1.0443864229765013E-2</v>
      </c>
      <c r="J64" s="5"/>
    </row>
    <row r="65" spans="2:10" ht="31.5" x14ac:dyDescent="0.25">
      <c r="D65" s="6" t="s">
        <v>7</v>
      </c>
      <c r="E65" s="6" t="s">
        <v>8</v>
      </c>
      <c r="F65" s="6" t="s">
        <v>9</v>
      </c>
      <c r="G65" s="6" t="s">
        <v>10</v>
      </c>
      <c r="H65" s="6" t="s">
        <v>11</v>
      </c>
      <c r="I65" s="6" t="s">
        <v>12</v>
      </c>
      <c r="J65" s="6" t="s">
        <v>13</v>
      </c>
    </row>
    <row r="66" spans="2:10" x14ac:dyDescent="0.25">
      <c r="B66" s="20">
        <v>45170</v>
      </c>
      <c r="C66" s="10" t="s">
        <v>0</v>
      </c>
      <c r="D66" s="14">
        <v>23</v>
      </c>
      <c r="E66" s="14">
        <v>1</v>
      </c>
      <c r="F66" s="14">
        <v>0</v>
      </c>
      <c r="G66" s="14">
        <v>0</v>
      </c>
      <c r="H66" s="14">
        <v>0</v>
      </c>
      <c r="I66" s="14">
        <v>0</v>
      </c>
      <c r="J66" s="9">
        <f t="shared" ref="J66:J71" si="7">SUM(D66:I66)</f>
        <v>24</v>
      </c>
    </row>
    <row r="67" spans="2:10" x14ac:dyDescent="0.25">
      <c r="B67" s="21"/>
      <c r="C67" s="10" t="s">
        <v>1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9">
        <f t="shared" si="7"/>
        <v>0</v>
      </c>
    </row>
    <row r="68" spans="2:10" x14ac:dyDescent="0.25">
      <c r="B68" s="21"/>
      <c r="C68" s="10" t="s">
        <v>2</v>
      </c>
      <c r="D68" s="14">
        <v>1</v>
      </c>
      <c r="E68" s="14">
        <v>0</v>
      </c>
      <c r="F68" s="14">
        <v>0</v>
      </c>
      <c r="G68" s="14">
        <v>0</v>
      </c>
      <c r="H68" s="14">
        <v>0</v>
      </c>
      <c r="I68" s="14">
        <v>1</v>
      </c>
      <c r="J68" s="9">
        <v>0</v>
      </c>
    </row>
    <row r="69" spans="2:10" x14ac:dyDescent="0.25">
      <c r="B69" s="21"/>
      <c r="C69" s="10" t="s">
        <v>44</v>
      </c>
      <c r="D69" s="14">
        <v>295</v>
      </c>
      <c r="E69" s="14">
        <v>55</v>
      </c>
      <c r="F69" s="14">
        <v>3</v>
      </c>
      <c r="G69" s="14">
        <v>1</v>
      </c>
      <c r="H69" s="14">
        <v>3</v>
      </c>
      <c r="I69" s="14">
        <v>0</v>
      </c>
      <c r="J69" s="9">
        <f>SUM(D69:I69)</f>
        <v>357</v>
      </c>
    </row>
    <row r="70" spans="2:10" x14ac:dyDescent="0.25">
      <c r="B70" s="21"/>
      <c r="C70" s="10"/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9">
        <f t="shared" si="7"/>
        <v>0</v>
      </c>
    </row>
    <row r="71" spans="2:10" x14ac:dyDescent="0.25">
      <c r="B71" s="21"/>
      <c r="C71" s="10" t="s">
        <v>5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9">
        <f t="shared" si="7"/>
        <v>0</v>
      </c>
    </row>
    <row r="72" spans="2:10" x14ac:dyDescent="0.25">
      <c r="B72" s="22"/>
      <c r="C72" s="7" t="s">
        <v>6</v>
      </c>
      <c r="D72" s="8">
        <f t="shared" ref="D72:I72" si="8">SUM(D66:D71)</f>
        <v>319</v>
      </c>
      <c r="E72" s="8">
        <f t="shared" si="8"/>
        <v>56</v>
      </c>
      <c r="F72" s="8">
        <f t="shared" si="8"/>
        <v>3</v>
      </c>
      <c r="G72" s="8">
        <f t="shared" si="8"/>
        <v>1</v>
      </c>
      <c r="H72" s="8">
        <f t="shared" si="8"/>
        <v>3</v>
      </c>
      <c r="I72" s="8">
        <f t="shared" si="8"/>
        <v>1</v>
      </c>
      <c r="J72" s="8">
        <f>SUM(D72:I72)</f>
        <v>383</v>
      </c>
    </row>
    <row r="75" spans="2:10" x14ac:dyDescent="0.25">
      <c r="D75" s="26" t="s">
        <v>14</v>
      </c>
      <c r="E75" s="25"/>
      <c r="F75" s="4">
        <f>IFERROR(SUM(D83:E83)/J83,"")</f>
        <v>0.97523219814241491</v>
      </c>
      <c r="G75" s="24" t="s">
        <v>15</v>
      </c>
      <c r="H75" s="25"/>
      <c r="I75" s="4">
        <f>IFERROR(SUM(G83:H83)/J83,"")</f>
        <v>9.2879256965944269E-3</v>
      </c>
      <c r="J75" s="5"/>
    </row>
    <row r="76" spans="2:10" ht="31.5" x14ac:dyDescent="0.25">
      <c r="D76" s="6" t="s">
        <v>7</v>
      </c>
      <c r="E76" s="6" t="s">
        <v>8</v>
      </c>
      <c r="F76" s="6" t="s">
        <v>9</v>
      </c>
      <c r="G76" s="6" t="s">
        <v>10</v>
      </c>
      <c r="H76" s="6" t="s">
        <v>11</v>
      </c>
      <c r="I76" s="6" t="s">
        <v>12</v>
      </c>
      <c r="J76" s="6" t="s">
        <v>13</v>
      </c>
    </row>
    <row r="77" spans="2:10" x14ac:dyDescent="0.25">
      <c r="B77" s="20">
        <v>45200</v>
      </c>
      <c r="C77" s="10" t="s">
        <v>0</v>
      </c>
      <c r="D77" s="14">
        <v>26</v>
      </c>
      <c r="E77" s="14">
        <v>1</v>
      </c>
      <c r="F77" s="14">
        <v>0</v>
      </c>
      <c r="G77" s="14">
        <v>0</v>
      </c>
      <c r="H77" s="14">
        <v>0</v>
      </c>
      <c r="I77" s="14">
        <v>0</v>
      </c>
      <c r="J77" s="9">
        <f t="shared" ref="J77:J83" si="9">SUM(D77:I77)</f>
        <v>27</v>
      </c>
    </row>
    <row r="78" spans="2:10" x14ac:dyDescent="0.25">
      <c r="B78" s="21"/>
      <c r="C78" s="10" t="s">
        <v>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9">
        <f t="shared" si="9"/>
        <v>0</v>
      </c>
    </row>
    <row r="79" spans="2:10" x14ac:dyDescent="0.25">
      <c r="B79" s="21"/>
      <c r="C79" s="10" t="s">
        <v>2</v>
      </c>
      <c r="D79" s="14">
        <v>1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9">
        <f t="shared" si="9"/>
        <v>1</v>
      </c>
    </row>
    <row r="80" spans="2:10" x14ac:dyDescent="0.25">
      <c r="B80" s="21"/>
      <c r="C80" s="10" t="s">
        <v>44</v>
      </c>
      <c r="D80" s="14">
        <v>268</v>
      </c>
      <c r="E80" s="14">
        <v>19</v>
      </c>
      <c r="F80" s="14">
        <v>5</v>
      </c>
      <c r="G80" s="14">
        <v>1</v>
      </c>
      <c r="H80" s="14">
        <v>2</v>
      </c>
      <c r="I80" s="14">
        <v>0</v>
      </c>
      <c r="J80" s="9">
        <f t="shared" si="9"/>
        <v>295</v>
      </c>
    </row>
    <row r="81" spans="2:10" x14ac:dyDescent="0.25">
      <c r="B81" s="21"/>
      <c r="C81" s="10"/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9">
        <f t="shared" si="9"/>
        <v>0</v>
      </c>
    </row>
    <row r="82" spans="2:10" x14ac:dyDescent="0.25">
      <c r="B82" s="21"/>
      <c r="C82" s="10" t="s">
        <v>5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9">
        <f t="shared" si="9"/>
        <v>0</v>
      </c>
    </row>
    <row r="83" spans="2:10" x14ac:dyDescent="0.25">
      <c r="B83" s="22"/>
      <c r="C83" s="7" t="s">
        <v>6</v>
      </c>
      <c r="D83" s="8">
        <f t="shared" ref="D83:I83" si="10">SUM(D77:D82)</f>
        <v>295</v>
      </c>
      <c r="E83" s="8">
        <f t="shared" si="10"/>
        <v>20</v>
      </c>
      <c r="F83" s="8">
        <f t="shared" si="10"/>
        <v>5</v>
      </c>
      <c r="G83" s="8">
        <f t="shared" si="10"/>
        <v>1</v>
      </c>
      <c r="H83" s="8">
        <f t="shared" si="10"/>
        <v>2</v>
      </c>
      <c r="I83" s="8">
        <f t="shared" si="10"/>
        <v>0</v>
      </c>
      <c r="J83" s="8">
        <f t="shared" si="9"/>
        <v>323</v>
      </c>
    </row>
    <row r="86" spans="2:10" x14ac:dyDescent="0.25">
      <c r="D86" s="26" t="s">
        <v>14</v>
      </c>
      <c r="E86" s="25"/>
      <c r="F86" s="4">
        <f>IFERROR(SUM(D94:E94)/J94,"")</f>
        <v>0.96918767507002801</v>
      </c>
      <c r="G86" s="24" t="s">
        <v>15</v>
      </c>
      <c r="H86" s="25"/>
      <c r="I86" s="4">
        <f>IFERROR(SUM(G94:H94)/J94,"")</f>
        <v>8.4033613445378148E-3</v>
      </c>
      <c r="J86" s="5"/>
    </row>
    <row r="87" spans="2:10" ht="31.5" x14ac:dyDescent="0.25">
      <c r="D87" s="6" t="s">
        <v>7</v>
      </c>
      <c r="E87" s="6" t="s">
        <v>8</v>
      </c>
      <c r="F87" s="6" t="s">
        <v>9</v>
      </c>
      <c r="G87" s="6" t="s">
        <v>10</v>
      </c>
      <c r="H87" s="6" t="s">
        <v>11</v>
      </c>
      <c r="I87" s="6" t="s">
        <v>12</v>
      </c>
      <c r="J87" s="6" t="s">
        <v>13</v>
      </c>
    </row>
    <row r="88" spans="2:10" x14ac:dyDescent="0.25">
      <c r="B88" s="20">
        <v>45231</v>
      </c>
      <c r="C88" s="10" t="s">
        <v>0</v>
      </c>
      <c r="D88" s="14">
        <v>7</v>
      </c>
      <c r="E88" s="14">
        <v>2</v>
      </c>
      <c r="F88" s="14">
        <v>0</v>
      </c>
      <c r="G88" s="14">
        <v>0</v>
      </c>
      <c r="H88" s="14">
        <v>0</v>
      </c>
      <c r="I88" s="14">
        <v>0</v>
      </c>
      <c r="J88" s="9">
        <f t="shared" ref="J88:J93" si="11">SUM(D88:I88)</f>
        <v>9</v>
      </c>
    </row>
    <row r="89" spans="2:10" x14ac:dyDescent="0.25">
      <c r="B89" s="21"/>
      <c r="C89" s="10" t="s">
        <v>1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9">
        <f t="shared" si="11"/>
        <v>0</v>
      </c>
    </row>
    <row r="90" spans="2:10" x14ac:dyDescent="0.25">
      <c r="B90" s="21"/>
      <c r="C90" s="10" t="s">
        <v>2</v>
      </c>
      <c r="D90" s="14">
        <v>2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9">
        <f t="shared" si="11"/>
        <v>2</v>
      </c>
    </row>
    <row r="91" spans="2:10" x14ac:dyDescent="0.25">
      <c r="B91" s="21"/>
      <c r="C91" s="10" t="s">
        <v>44</v>
      </c>
      <c r="D91" s="14">
        <v>302</v>
      </c>
      <c r="E91" s="14">
        <v>33</v>
      </c>
      <c r="F91" s="14">
        <v>5</v>
      </c>
      <c r="G91" s="14">
        <v>3</v>
      </c>
      <c r="H91" s="14">
        <v>0</v>
      </c>
      <c r="I91" s="14">
        <v>3</v>
      </c>
      <c r="J91" s="9">
        <f t="shared" si="11"/>
        <v>346</v>
      </c>
    </row>
    <row r="92" spans="2:10" x14ac:dyDescent="0.25">
      <c r="B92" s="21"/>
      <c r="C92" s="10"/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9">
        <f t="shared" si="11"/>
        <v>0</v>
      </c>
    </row>
    <row r="93" spans="2:10" x14ac:dyDescent="0.25">
      <c r="B93" s="21"/>
      <c r="C93" s="10" t="s">
        <v>5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9">
        <f t="shared" si="11"/>
        <v>0</v>
      </c>
    </row>
    <row r="94" spans="2:10" x14ac:dyDescent="0.25">
      <c r="B94" s="22"/>
      <c r="C94" s="7" t="s">
        <v>6</v>
      </c>
      <c r="D94" s="8">
        <f t="shared" ref="D94:I94" si="12">SUM(D88:D93)</f>
        <v>311</v>
      </c>
      <c r="E94" s="8">
        <f t="shared" si="12"/>
        <v>35</v>
      </c>
      <c r="F94" s="8">
        <f t="shared" si="12"/>
        <v>5</v>
      </c>
      <c r="G94" s="8">
        <f>SUM(G88:G93)</f>
        <v>3</v>
      </c>
      <c r="H94" s="8">
        <f t="shared" si="12"/>
        <v>0</v>
      </c>
      <c r="I94" s="8">
        <f t="shared" si="12"/>
        <v>3</v>
      </c>
      <c r="J94" s="8">
        <f>SUM(D94:I94)</f>
        <v>357</v>
      </c>
    </row>
    <row r="97" spans="2:10" x14ac:dyDescent="0.25">
      <c r="D97" s="26" t="s">
        <v>14</v>
      </c>
      <c r="E97" s="25"/>
      <c r="F97" s="4" t="str">
        <f>IFERROR(SUM(D105:E105)/J105,"")</f>
        <v/>
      </c>
      <c r="G97" s="24" t="s">
        <v>15</v>
      </c>
      <c r="H97" s="25"/>
      <c r="I97" s="4" t="str">
        <f>IFERROR(SUM(G105:H105)/J105,"")</f>
        <v/>
      </c>
      <c r="J97" s="5"/>
    </row>
    <row r="98" spans="2:10" ht="31.5" x14ac:dyDescent="0.25">
      <c r="D98" s="6" t="s">
        <v>7</v>
      </c>
      <c r="E98" s="6" t="s">
        <v>8</v>
      </c>
      <c r="F98" s="6" t="s">
        <v>9</v>
      </c>
      <c r="G98" s="6" t="s">
        <v>10</v>
      </c>
      <c r="H98" s="6" t="s">
        <v>11</v>
      </c>
      <c r="I98" s="6" t="s">
        <v>12</v>
      </c>
      <c r="J98" s="6" t="s">
        <v>13</v>
      </c>
    </row>
    <row r="99" spans="2:10" x14ac:dyDescent="0.25">
      <c r="B99" s="20">
        <v>45261</v>
      </c>
      <c r="C99" s="10" t="s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9">
        <f t="shared" ref="J99:J104" si="13">SUM(D99:I99)</f>
        <v>0</v>
      </c>
    </row>
    <row r="100" spans="2:10" x14ac:dyDescent="0.25">
      <c r="B100" s="21"/>
      <c r="C100" s="10" t="s">
        <v>1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9">
        <f t="shared" si="13"/>
        <v>0</v>
      </c>
    </row>
    <row r="101" spans="2:10" x14ac:dyDescent="0.25">
      <c r="B101" s="21"/>
      <c r="C101" s="10" t="s">
        <v>2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9">
        <f t="shared" si="13"/>
        <v>0</v>
      </c>
    </row>
    <row r="102" spans="2:10" x14ac:dyDescent="0.25">
      <c r="B102" s="21"/>
      <c r="C102" s="10" t="s">
        <v>44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9">
        <f t="shared" si="13"/>
        <v>0</v>
      </c>
    </row>
    <row r="103" spans="2:10" x14ac:dyDescent="0.25">
      <c r="B103" s="21"/>
      <c r="C103" s="10"/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9">
        <f t="shared" si="13"/>
        <v>0</v>
      </c>
    </row>
    <row r="104" spans="2:10" x14ac:dyDescent="0.25">
      <c r="B104" s="21"/>
      <c r="C104" s="10" t="s">
        <v>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9">
        <f t="shared" si="13"/>
        <v>0</v>
      </c>
    </row>
    <row r="105" spans="2:10" x14ac:dyDescent="0.25">
      <c r="B105" s="22"/>
      <c r="C105" s="7" t="s">
        <v>6</v>
      </c>
      <c r="D105" s="8">
        <f t="shared" ref="D105:J105" si="14">SUM(D99:D104)</f>
        <v>0</v>
      </c>
      <c r="E105" s="8">
        <f t="shared" si="14"/>
        <v>0</v>
      </c>
      <c r="F105" s="8">
        <f t="shared" si="14"/>
        <v>0</v>
      </c>
      <c r="G105" s="8">
        <f t="shared" si="14"/>
        <v>0</v>
      </c>
      <c r="H105" s="8">
        <f t="shared" si="14"/>
        <v>0</v>
      </c>
      <c r="I105" s="8">
        <f t="shared" si="14"/>
        <v>0</v>
      </c>
      <c r="J105" s="8">
        <f t="shared" si="14"/>
        <v>0</v>
      </c>
    </row>
    <row r="108" spans="2:10" x14ac:dyDescent="0.25">
      <c r="D108" s="26" t="s">
        <v>14</v>
      </c>
      <c r="E108" s="25"/>
      <c r="F108" s="4" t="str">
        <f>IFERROR(SUM(D116:E116)/J116,"")</f>
        <v/>
      </c>
      <c r="G108" s="24" t="s">
        <v>15</v>
      </c>
      <c r="H108" s="25"/>
      <c r="I108" s="4" t="str">
        <f>IFERROR(SUM(G116:H116)/J116,"")</f>
        <v/>
      </c>
      <c r="J108" s="5"/>
    </row>
    <row r="109" spans="2:10" ht="31.5" x14ac:dyDescent="0.25">
      <c r="D109" s="6" t="s">
        <v>7</v>
      </c>
      <c r="E109" s="6" t="s">
        <v>8</v>
      </c>
      <c r="F109" s="6" t="s">
        <v>9</v>
      </c>
      <c r="G109" s="6" t="s">
        <v>10</v>
      </c>
      <c r="H109" s="6" t="s">
        <v>11</v>
      </c>
      <c r="I109" s="6" t="s">
        <v>12</v>
      </c>
      <c r="J109" s="6" t="s">
        <v>13</v>
      </c>
    </row>
    <row r="110" spans="2:10" x14ac:dyDescent="0.25">
      <c r="B110" s="20">
        <v>45292</v>
      </c>
      <c r="C110" s="10" t="s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9">
        <f t="shared" ref="J110:J115" si="15">SUM(D110:I110)</f>
        <v>0</v>
      </c>
    </row>
    <row r="111" spans="2:10" x14ac:dyDescent="0.25">
      <c r="B111" s="21"/>
      <c r="C111" s="10" t="s">
        <v>1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9">
        <f t="shared" si="15"/>
        <v>0</v>
      </c>
    </row>
    <row r="112" spans="2:10" x14ac:dyDescent="0.25">
      <c r="B112" s="21"/>
      <c r="C112" s="10" t="s">
        <v>2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9">
        <f t="shared" si="15"/>
        <v>0</v>
      </c>
    </row>
    <row r="113" spans="2:10" x14ac:dyDescent="0.25">
      <c r="B113" s="21"/>
      <c r="C113" s="10" t="s">
        <v>44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9">
        <f t="shared" si="15"/>
        <v>0</v>
      </c>
    </row>
    <row r="114" spans="2:10" x14ac:dyDescent="0.25">
      <c r="B114" s="21"/>
      <c r="C114" s="10"/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9">
        <f t="shared" si="15"/>
        <v>0</v>
      </c>
    </row>
    <row r="115" spans="2:10" x14ac:dyDescent="0.25">
      <c r="B115" s="21"/>
      <c r="C115" s="10" t="s">
        <v>5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9">
        <f t="shared" si="15"/>
        <v>0</v>
      </c>
    </row>
    <row r="116" spans="2:10" x14ac:dyDescent="0.25">
      <c r="B116" s="22"/>
      <c r="C116" s="7" t="s">
        <v>6</v>
      </c>
      <c r="D116" s="8">
        <f t="shared" ref="D116:I116" si="16">SUM(D110:D115)</f>
        <v>0</v>
      </c>
      <c r="E116" s="8">
        <f t="shared" si="16"/>
        <v>0</v>
      </c>
      <c r="F116" s="8">
        <f t="shared" si="16"/>
        <v>0</v>
      </c>
      <c r="G116" s="8">
        <f t="shared" si="16"/>
        <v>0</v>
      </c>
      <c r="H116" s="8">
        <v>0</v>
      </c>
      <c r="I116" s="8">
        <f t="shared" si="16"/>
        <v>0</v>
      </c>
      <c r="J116" s="8">
        <f>SUM(D116:I116)</f>
        <v>0</v>
      </c>
    </row>
    <row r="119" spans="2:10" x14ac:dyDescent="0.25">
      <c r="D119" s="26" t="s">
        <v>14</v>
      </c>
      <c r="E119" s="25"/>
      <c r="F119" s="4" t="str">
        <f>IFERROR(SUM(D127:E127)/J127,"")</f>
        <v/>
      </c>
      <c r="G119" s="24" t="s">
        <v>15</v>
      </c>
      <c r="H119" s="25"/>
      <c r="I119" s="4" t="str">
        <f>IFERROR(SUM(G127:H127)/J127,"")</f>
        <v/>
      </c>
      <c r="J119" s="5"/>
    </row>
    <row r="120" spans="2:10" ht="31.5" x14ac:dyDescent="0.25">
      <c r="D120" s="6" t="s">
        <v>7</v>
      </c>
      <c r="E120" s="6" t="s">
        <v>8</v>
      </c>
      <c r="F120" s="6" t="s">
        <v>9</v>
      </c>
      <c r="G120" s="6" t="s">
        <v>10</v>
      </c>
      <c r="H120" s="6" t="s">
        <v>11</v>
      </c>
      <c r="I120" s="6" t="s">
        <v>12</v>
      </c>
      <c r="J120" s="6" t="s">
        <v>13</v>
      </c>
    </row>
    <row r="121" spans="2:10" x14ac:dyDescent="0.25">
      <c r="B121" s="20">
        <v>45323</v>
      </c>
      <c r="C121" s="10" t="s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9">
        <f t="shared" ref="J121:J126" si="17">SUM(D121:I121)</f>
        <v>0</v>
      </c>
    </row>
    <row r="122" spans="2:10" x14ac:dyDescent="0.25">
      <c r="B122" s="21"/>
      <c r="C122" s="10" t="s">
        <v>1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9">
        <f t="shared" si="17"/>
        <v>0</v>
      </c>
    </row>
    <row r="123" spans="2:10" x14ac:dyDescent="0.25">
      <c r="B123" s="21"/>
      <c r="C123" s="10" t="s">
        <v>2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9">
        <f t="shared" si="17"/>
        <v>0</v>
      </c>
    </row>
    <row r="124" spans="2:10" x14ac:dyDescent="0.25">
      <c r="B124" s="21"/>
      <c r="C124" s="10" t="s">
        <v>45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9">
        <f t="shared" si="17"/>
        <v>0</v>
      </c>
    </row>
    <row r="125" spans="2:10" x14ac:dyDescent="0.25">
      <c r="B125" s="21"/>
      <c r="C125" s="10"/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9">
        <f t="shared" si="17"/>
        <v>0</v>
      </c>
    </row>
    <row r="126" spans="2:10" x14ac:dyDescent="0.25">
      <c r="B126" s="21"/>
      <c r="C126" s="10" t="s">
        <v>5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9">
        <f t="shared" si="17"/>
        <v>0</v>
      </c>
    </row>
    <row r="127" spans="2:10" x14ac:dyDescent="0.25">
      <c r="B127" s="22"/>
      <c r="C127" s="7" t="s">
        <v>6</v>
      </c>
      <c r="D127" s="8">
        <f t="shared" ref="D127:J127" si="18">SUM(D121:D126)</f>
        <v>0</v>
      </c>
      <c r="E127" s="8">
        <f t="shared" si="18"/>
        <v>0</v>
      </c>
      <c r="F127" s="8">
        <f t="shared" si="18"/>
        <v>0</v>
      </c>
      <c r="G127" s="8">
        <f t="shared" si="18"/>
        <v>0</v>
      </c>
      <c r="H127" s="8">
        <f t="shared" si="18"/>
        <v>0</v>
      </c>
      <c r="I127" s="8">
        <f t="shared" si="18"/>
        <v>0</v>
      </c>
      <c r="J127" s="8">
        <f t="shared" si="18"/>
        <v>0</v>
      </c>
    </row>
    <row r="130" spans="2:10" x14ac:dyDescent="0.25">
      <c r="D130" s="26" t="s">
        <v>14</v>
      </c>
      <c r="E130" s="25"/>
      <c r="F130" s="4" t="str">
        <f>IFERROR(SUM(D138:E138)/J138,"")</f>
        <v/>
      </c>
      <c r="G130" s="24" t="s">
        <v>15</v>
      </c>
      <c r="H130" s="25"/>
      <c r="I130" s="4" t="str">
        <f>IFERROR(SUM(G138:H138)/J138,"")</f>
        <v/>
      </c>
      <c r="J130" s="5"/>
    </row>
    <row r="131" spans="2:10" ht="31.5" x14ac:dyDescent="0.25">
      <c r="D131" s="6" t="s">
        <v>7</v>
      </c>
      <c r="E131" s="6" t="s">
        <v>8</v>
      </c>
      <c r="F131" s="6" t="s">
        <v>9</v>
      </c>
      <c r="G131" s="6" t="s">
        <v>10</v>
      </c>
      <c r="H131" s="6" t="s">
        <v>11</v>
      </c>
      <c r="I131" s="6" t="s">
        <v>12</v>
      </c>
      <c r="J131" s="6" t="s">
        <v>13</v>
      </c>
    </row>
    <row r="132" spans="2:10" x14ac:dyDescent="0.25">
      <c r="B132" s="20">
        <v>45352</v>
      </c>
      <c r="C132" s="10" t="s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9">
        <f t="shared" ref="J132:J137" si="19">SUM(D132:I132)</f>
        <v>0</v>
      </c>
    </row>
    <row r="133" spans="2:10" x14ac:dyDescent="0.25">
      <c r="B133" s="21"/>
      <c r="C133" s="10" t="s">
        <v>1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9">
        <f t="shared" si="19"/>
        <v>0</v>
      </c>
    </row>
    <row r="134" spans="2:10" x14ac:dyDescent="0.25">
      <c r="B134" s="21"/>
      <c r="C134" s="10" t="s">
        <v>2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9">
        <f t="shared" si="19"/>
        <v>0</v>
      </c>
    </row>
    <row r="135" spans="2:10" x14ac:dyDescent="0.25">
      <c r="B135" s="21"/>
      <c r="C135" s="10" t="s">
        <v>44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9">
        <f t="shared" si="19"/>
        <v>0</v>
      </c>
    </row>
    <row r="136" spans="2:10" x14ac:dyDescent="0.25">
      <c r="B136" s="21"/>
      <c r="C136" s="10"/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9">
        <f t="shared" si="19"/>
        <v>0</v>
      </c>
    </row>
    <row r="137" spans="2:10" x14ac:dyDescent="0.25">
      <c r="B137" s="21"/>
      <c r="C137" s="10" t="s">
        <v>5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9">
        <f t="shared" si="19"/>
        <v>0</v>
      </c>
    </row>
    <row r="138" spans="2:10" x14ac:dyDescent="0.25">
      <c r="B138" s="22"/>
      <c r="C138" s="7" t="s">
        <v>6</v>
      </c>
      <c r="D138" s="8">
        <f t="shared" ref="D138:J138" si="20">SUM(D132:D137)</f>
        <v>0</v>
      </c>
      <c r="E138" s="8">
        <f t="shared" si="20"/>
        <v>0</v>
      </c>
      <c r="F138" s="8">
        <f t="shared" si="20"/>
        <v>0</v>
      </c>
      <c r="G138" s="8">
        <f t="shared" si="20"/>
        <v>0</v>
      </c>
      <c r="H138" s="8">
        <f t="shared" si="20"/>
        <v>0</v>
      </c>
      <c r="I138" s="8">
        <f t="shared" si="20"/>
        <v>0</v>
      </c>
      <c r="J138" s="8">
        <f t="shared" si="20"/>
        <v>0</v>
      </c>
    </row>
  </sheetData>
  <mergeCells count="36">
    <mergeCell ref="B132:B138"/>
    <mergeCell ref="D97:E97"/>
    <mergeCell ref="G97:H97"/>
    <mergeCell ref="B99:B105"/>
    <mergeCell ref="D108:E108"/>
    <mergeCell ref="G108:H108"/>
    <mergeCell ref="B110:B116"/>
    <mergeCell ref="D119:E119"/>
    <mergeCell ref="G119:H119"/>
    <mergeCell ref="B121:B127"/>
    <mergeCell ref="D130:E130"/>
    <mergeCell ref="G130:H130"/>
    <mergeCell ref="B88:B94"/>
    <mergeCell ref="D53:E53"/>
    <mergeCell ref="G53:H53"/>
    <mergeCell ref="B55:B61"/>
    <mergeCell ref="D64:E64"/>
    <mergeCell ref="G64:H64"/>
    <mergeCell ref="B66:B72"/>
    <mergeCell ref="D75:E75"/>
    <mergeCell ref="G75:H75"/>
    <mergeCell ref="B77:B83"/>
    <mergeCell ref="D86:E86"/>
    <mergeCell ref="G86:H86"/>
    <mergeCell ref="B44:B50"/>
    <mergeCell ref="D9:E9"/>
    <mergeCell ref="G9:H9"/>
    <mergeCell ref="B11:B17"/>
    <mergeCell ref="D20:E20"/>
    <mergeCell ref="G20:H20"/>
    <mergeCell ref="B22:B28"/>
    <mergeCell ref="D31:E31"/>
    <mergeCell ref="G31:H31"/>
    <mergeCell ref="B33:B39"/>
    <mergeCell ref="D42:E42"/>
    <mergeCell ref="G42:H42"/>
  </mergeCells>
  <conditionalFormatting sqref="B4:B6">
    <cfRule type="iconSet" priority="7">
      <iconSet iconSet="3Arrows" showValue="0">
        <cfvo type="percent" val="0"/>
        <cfvo type="percent" val="33"/>
        <cfvo type="percent" val="67"/>
      </iconSet>
    </cfRule>
  </conditionalFormatting>
  <conditionalFormatting sqref="F9">
    <cfRule type="iconSet" priority="1">
      <iconSet iconSet="3Arrows">
        <cfvo type="percent" val="0"/>
        <cfvo type="formula" val="$F$108"/>
        <cfvo type="formula" val="$F$108" gte="0"/>
      </iconSet>
    </cfRule>
  </conditionalFormatting>
  <conditionalFormatting sqref="F20">
    <cfRule type="iconSet" priority="3">
      <iconSet iconSet="3Arrows">
        <cfvo type="percent" val="0"/>
        <cfvo type="formula" val="$F$108"/>
        <cfvo type="formula" val="$F$108" gte="0"/>
      </iconSet>
    </cfRule>
  </conditionalFormatting>
  <conditionalFormatting sqref="F31">
    <cfRule type="iconSet" priority="4">
      <iconSet iconSet="3Arrows">
        <cfvo type="percent" val="0"/>
        <cfvo type="formula" val="$F$108"/>
        <cfvo type="formula" val="$F$108" gte="0"/>
      </iconSet>
    </cfRule>
  </conditionalFormatting>
  <conditionalFormatting sqref="F42">
    <cfRule type="iconSet" priority="6">
      <iconSet iconSet="3Arrows">
        <cfvo type="percent" val="0"/>
        <cfvo type="formula" val="$F$108"/>
        <cfvo type="formula" val="$F$108" gte="0"/>
      </iconSet>
    </cfRule>
  </conditionalFormatting>
  <conditionalFormatting sqref="F53">
    <cfRule type="iconSet" priority="14">
      <iconSet iconSet="3Arrows">
        <cfvo type="percent" val="0"/>
        <cfvo type="formula" val="$F$42"/>
        <cfvo type="formula" val="$F$42" gte="0"/>
      </iconSet>
    </cfRule>
  </conditionalFormatting>
  <conditionalFormatting sqref="F64">
    <cfRule type="iconSet" priority="13">
      <iconSet iconSet="3Arrows">
        <cfvo type="percent" val="0"/>
        <cfvo type="formula" val="$F$53"/>
        <cfvo type="formula" val="$F$53" gte="0"/>
      </iconSet>
    </cfRule>
  </conditionalFormatting>
  <conditionalFormatting sqref="F75">
    <cfRule type="iconSet" priority="12">
      <iconSet iconSet="3Arrows">
        <cfvo type="percent" val="0"/>
        <cfvo type="formula" val="$F$64"/>
        <cfvo type="formula" val="$F$64" gte="0"/>
      </iconSet>
    </cfRule>
  </conditionalFormatting>
  <conditionalFormatting sqref="F86">
    <cfRule type="iconSet" priority="11">
      <iconSet iconSet="3Arrows">
        <cfvo type="percent" val="0"/>
        <cfvo type="formula" val="$F$75"/>
        <cfvo type="formula" val="$F$75" gte="0"/>
      </iconSet>
    </cfRule>
  </conditionalFormatting>
  <conditionalFormatting sqref="F97">
    <cfRule type="iconSet" priority="10">
      <iconSet iconSet="3Arrows">
        <cfvo type="percent" val="0"/>
        <cfvo type="formula" val="$F$86"/>
        <cfvo type="formula" val="$F$86" gte="0"/>
      </iconSet>
    </cfRule>
  </conditionalFormatting>
  <conditionalFormatting sqref="F108">
    <cfRule type="iconSet" priority="5">
      <iconSet iconSet="3Arrows">
        <cfvo type="percent" val="0"/>
        <cfvo type="formula" val="$F$75"/>
        <cfvo type="formula" val="$F$75" gte="0"/>
      </iconSet>
    </cfRule>
  </conditionalFormatting>
  <conditionalFormatting sqref="F119">
    <cfRule type="iconSet" priority="9">
      <iconSet iconSet="3Arrows">
        <cfvo type="percent" val="0"/>
        <cfvo type="formula" val="$F$108"/>
        <cfvo type="formula" val="$F$108" gte="0"/>
      </iconSet>
    </cfRule>
  </conditionalFormatting>
  <conditionalFormatting sqref="F130">
    <cfRule type="iconSet" priority="8">
      <iconSet iconSet="3Arrows">
        <cfvo type="percent" val="0"/>
        <cfvo type="formula" val="$F$119"/>
        <cfvo type="formula" val="$F$119" gte="0"/>
      </iconSet>
    </cfRule>
  </conditionalFormatting>
  <dataValidations count="1">
    <dataValidation type="whole" errorStyle="warning" allowBlank="1" showInputMessage="1" showErrorMessage="1" errorTitle="Error" error="Please enter a whole numerical value" sqref="D11:I16 D22:I27 D33:I38 D44:I49 D55:I60 D66:I71 D77:I82 D88:I93 D99:I104 D110:I115 D121:I126 D132:I137" xr:uid="{C66F8A54-BA28-4780-AE74-A1EFC42B39FE}">
      <formula1>0</formula1>
      <formula2>999999</formula2>
    </dataValidation>
  </dataValidations>
  <pageMargins left="0.7" right="0.7" top="0.75" bottom="0.75" header="0.3" footer="0.3"/>
  <pageSetup paperSize="9" scale="58" orientation="landscape" r:id="rId1"/>
  <rowBreaks count="2" manualBreakCount="2">
    <brk id="50" max="16" man="1"/>
    <brk id="9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E32"/>
  <sheetViews>
    <sheetView zoomScale="80" zoomScaleNormal="80" workbookViewId="0">
      <selection activeCell="L27" sqref="L27"/>
    </sheetView>
  </sheetViews>
  <sheetFormatPr defaultRowHeight="15.75" x14ac:dyDescent="0.25"/>
  <sheetData>
    <row r="2" spans="2:5" x14ac:dyDescent="0.25">
      <c r="B2" s="17" t="s">
        <v>16</v>
      </c>
    </row>
    <row r="3" spans="2:5" x14ac:dyDescent="0.25">
      <c r="B3" s="12"/>
    </row>
    <row r="4" spans="2:5" x14ac:dyDescent="0.25">
      <c r="B4" s="12"/>
      <c r="C4" s="15" t="s">
        <v>18</v>
      </c>
      <c r="D4" s="15" t="s">
        <v>19</v>
      </c>
      <c r="E4" s="15" t="s">
        <v>20</v>
      </c>
    </row>
    <row r="5" spans="2:5" x14ac:dyDescent="0.25">
      <c r="B5" s="13" t="s">
        <v>22</v>
      </c>
      <c r="C5" s="16"/>
      <c r="D5" s="16">
        <f>IF('Apr 2019-Mar 2020'!F9="",NA(),'Apr 2019-Mar 2020'!F9)</f>
        <v>0.65</v>
      </c>
      <c r="E5" s="16">
        <f>IF('Apr 2018-Mar 2019'!F9="",NA(),'Apr 2018-Mar 2019'!F9)</f>
        <v>0.82758620689655171</v>
      </c>
    </row>
    <row r="6" spans="2:5" x14ac:dyDescent="0.25">
      <c r="B6" s="13" t="s">
        <v>21</v>
      </c>
      <c r="C6" s="16"/>
      <c r="D6" s="16">
        <f>IF('Apr 2019-Mar 2020'!F20="",NA(),'Apr 2019-Mar 2020'!F20)</f>
        <v>0.74193548387096775</v>
      </c>
      <c r="E6" s="16">
        <f>IF('Apr 2018-Mar 2019'!F20="",NA(),'Apr 2018-Mar 2019'!F20)</f>
        <v>0.7142857142857143</v>
      </c>
    </row>
    <row r="7" spans="2:5" x14ac:dyDescent="0.25">
      <c r="B7" s="13" t="s">
        <v>23</v>
      </c>
      <c r="C7" s="16"/>
      <c r="D7" s="16" t="e">
        <f>IF('Apr 2019-Mar 2020'!F31=NA(),'Apr 2019-Mar 2020'!F31)</f>
        <v>#N/A</v>
      </c>
      <c r="E7" s="16" t="e">
        <f>IF('Apr 2018-Mar 2019'!F31=NA(),'Apr 2018-Mar 2019'!F31)</f>
        <v>#N/A</v>
      </c>
    </row>
    <row r="8" spans="2:5" x14ac:dyDescent="0.25">
      <c r="B8" s="13" t="s">
        <v>24</v>
      </c>
      <c r="C8" s="16"/>
      <c r="D8" s="16">
        <f>IF('Apr 2019-Mar 2020'!F42="",NA(),'Apr 2019-Mar 2020'!F42)</f>
        <v>0.7857142857142857</v>
      </c>
      <c r="E8" s="16">
        <f>IF('Apr 2018-Mar 2019'!F42="",NA(),'Apr 2018-Mar 2019'!F42)</f>
        <v>0.76190476190476186</v>
      </c>
    </row>
    <row r="9" spans="2:5" x14ac:dyDescent="0.25">
      <c r="B9" s="13" t="s">
        <v>25</v>
      </c>
      <c r="C9" s="16"/>
      <c r="D9" s="16">
        <f>IF('Apr 2019-Mar 2020'!F53="",NA(),'Apr 2019-Mar 2020'!F53)</f>
        <v>0.84375</v>
      </c>
      <c r="E9" s="16">
        <f>IF('Apr 2018-Mar 2019'!F53="",NA(),'Apr 2018-Mar 2019'!F53)</f>
        <v>0.66666666666666663</v>
      </c>
    </row>
    <row r="10" spans="2:5" x14ac:dyDescent="0.25">
      <c r="B10" s="13" t="s">
        <v>26</v>
      </c>
      <c r="C10" s="16"/>
      <c r="D10" s="16">
        <f>IF('Apr 2019-Mar 2020'!F64="",NA(),'Apr 2019-Mar 2020'!F64)</f>
        <v>0.91891891891891897</v>
      </c>
      <c r="E10" s="16">
        <f>IF('Apr 2018-Mar 2019'!F64="",NA(),'Apr 2018-Mar 2019'!F64)</f>
        <v>0.6875</v>
      </c>
    </row>
    <row r="11" spans="2:5" x14ac:dyDescent="0.25">
      <c r="B11" s="13" t="s">
        <v>27</v>
      </c>
      <c r="C11" s="16"/>
      <c r="D11" s="16">
        <f>IF('Apr 2019-Mar 2020'!F75="",NA(),'Apr 2019-Mar 2020'!F75)</f>
        <v>0.82352941176470584</v>
      </c>
      <c r="E11" s="16">
        <f>IF('Apr 2018-Mar 2019'!F75="",NA(),'Apr 2018-Mar 2019'!F75)</f>
        <v>0.84615384615384615</v>
      </c>
    </row>
    <row r="12" spans="2:5" x14ac:dyDescent="0.25">
      <c r="B12" s="13" t="s">
        <v>28</v>
      </c>
      <c r="C12" s="16"/>
      <c r="D12" s="16">
        <f>IF('Apr 2019-Mar 2020'!F86="",NA(),'Apr 2019-Mar 2020'!F86)</f>
        <v>0.83333333333333337</v>
      </c>
      <c r="E12" s="16">
        <f>IF('Apr 2018-Mar 2019'!F86="",NA(),'Apr 2018-Mar 2019'!F86)</f>
        <v>0.9</v>
      </c>
    </row>
    <row r="13" spans="2:5" x14ac:dyDescent="0.25">
      <c r="B13" s="13" t="s">
        <v>29</v>
      </c>
      <c r="C13" s="16">
        <f>IF('Dec 2017-Mar 2018'!F9="",NA(),'Dec 2017-Mar 2018'!F9)</f>
        <v>1</v>
      </c>
      <c r="D13" s="16">
        <f>IF('Apr 2019-Mar 2020'!F97="",NA(),'Apr 2019-Mar 2020'!F97)</f>
        <v>0.91666666666666663</v>
      </c>
      <c r="E13" s="16">
        <f>IF('Apr 2018-Mar 2019'!F97="",NA(),'Apr 2018-Mar 2019'!F97)</f>
        <v>1</v>
      </c>
    </row>
    <row r="14" spans="2:5" x14ac:dyDescent="0.25">
      <c r="B14" s="13" t="s">
        <v>30</v>
      </c>
      <c r="C14" s="16">
        <f>IF('Dec 2017-Mar 2018'!F20="",NA(),'Dec 2017-Mar 2018'!F20)</f>
        <v>0.72222222222222221</v>
      </c>
      <c r="D14" s="16">
        <f>IF('Apr 2019-Mar 2020'!F108="",NA(),'Apr 2019-Mar 2020'!F108)</f>
        <v>1</v>
      </c>
      <c r="E14" s="16">
        <f>IF('Apr 2018-Mar 2019'!F108="",NA(),'Apr 2018-Mar 2019'!F108)</f>
        <v>0.74193548387096775</v>
      </c>
    </row>
    <row r="15" spans="2:5" x14ac:dyDescent="0.25">
      <c r="B15" s="13" t="s">
        <v>31</v>
      </c>
      <c r="C15" s="16">
        <f>IF('Dec 2017-Mar 2018'!F31="",NA(), 'Dec 2017-Mar 2018'!F31)</f>
        <v>0.875</v>
      </c>
      <c r="D15" s="16">
        <f>IF('Apr 2019-Mar 2020'!F119="",NA(),'Apr 2019-Mar 2020'!F119)</f>
        <v>0.88888888888888884</v>
      </c>
      <c r="E15" s="16">
        <f>IF('Apr 2018-Mar 2019'!F119="",NA(),'Apr 2018-Mar 2019'!F119)</f>
        <v>0.8571428571428571</v>
      </c>
    </row>
    <row r="16" spans="2:5" x14ac:dyDescent="0.25">
      <c r="B16" s="13" t="s">
        <v>32</v>
      </c>
      <c r="C16" s="16">
        <f>IF('Dec 2017-Mar 2018'!F42="",NA(),'Dec 2017-Mar 2018'!F42)</f>
        <v>0.75</v>
      </c>
      <c r="D16" s="16">
        <f>IF('Apr 2019-Mar 2020'!F130="",NA(),'Apr 2019-Mar 2020'!F130)</f>
        <v>1</v>
      </c>
      <c r="E16" s="16">
        <f>IF('Apr 2018-Mar 2019'!F130="",NA(),'Apr 2018-Mar 2019'!F130)</f>
        <v>0.64</v>
      </c>
    </row>
    <row r="18" spans="2:5" x14ac:dyDescent="0.25">
      <c r="B18" s="18" t="s">
        <v>17</v>
      </c>
    </row>
    <row r="20" spans="2:5" x14ac:dyDescent="0.25">
      <c r="B20" s="12"/>
      <c r="C20" t="s">
        <v>18</v>
      </c>
      <c r="D20" t="s">
        <v>19</v>
      </c>
      <c r="E20" t="s">
        <v>20</v>
      </c>
    </row>
    <row r="21" spans="2:5" x14ac:dyDescent="0.25">
      <c r="B21" s="13" t="s">
        <v>22</v>
      </c>
      <c r="D21">
        <f>IF('Apr 2019-Mar 2020'!J17=0,NA(),'Apr 2019-Mar 2020'!J17)</f>
        <v>20</v>
      </c>
      <c r="E21">
        <f>IF('Apr 2018-Mar 2019'!J17=0,NA(),'Apr 2018-Mar 2019'!J17)</f>
        <v>29</v>
      </c>
    </row>
    <row r="22" spans="2:5" x14ac:dyDescent="0.25">
      <c r="B22" s="13" t="s">
        <v>21</v>
      </c>
      <c r="D22">
        <f>IF('Apr 2019-Mar 2020'!J28=0,NA(),'Apr 2019-Mar 2020'!J28)</f>
        <v>31</v>
      </c>
      <c r="E22">
        <f>IF('Apr 2018-Mar 2019'!J28=0,NA(),'Apr 2018-Mar 2019'!J28)</f>
        <v>28</v>
      </c>
    </row>
    <row r="23" spans="2:5" x14ac:dyDescent="0.25">
      <c r="B23" s="13" t="s">
        <v>23</v>
      </c>
      <c r="D23">
        <f>IF('Apr 2019-Mar 2020'!J39=0,NA(),'Apr 2019-Mar 2020'!J39)</f>
        <v>128</v>
      </c>
      <c r="E23">
        <f>IF('Apr 2018-Mar 2019'!J39=0,NA(),'Apr 2018-Mar 2019'!J39)</f>
        <v>27</v>
      </c>
    </row>
    <row r="24" spans="2:5" x14ac:dyDescent="0.25">
      <c r="B24" s="13" t="s">
        <v>24</v>
      </c>
      <c r="D24">
        <f>IF('Apr 2019-Mar 2020'!J50=0,NA(),'Apr 2019-Mar 2020'!J50)</f>
        <v>42</v>
      </c>
      <c r="E24">
        <f>IF('Apr 2018-Mar 2019'!J50=0,NA(),'Apr 2018-Mar 2019'!J50)</f>
        <v>21</v>
      </c>
    </row>
    <row r="25" spans="2:5" x14ac:dyDescent="0.25">
      <c r="B25" s="13" t="s">
        <v>25</v>
      </c>
      <c r="D25">
        <f>IF('Apr 2019-Mar 2020'!J61=0,NA(),'Apr 2019-Mar 2020'!J61)</f>
        <v>32</v>
      </c>
      <c r="E25">
        <f>IF('Apr 2018-Mar 2019'!J61=0,NA(),'Apr 2018-Mar 2019'!J61)</f>
        <v>15</v>
      </c>
    </row>
    <row r="26" spans="2:5" x14ac:dyDescent="0.25">
      <c r="B26" s="13" t="s">
        <v>26</v>
      </c>
      <c r="D26">
        <f>IF('Apr 2019-Mar 2020'!J72=0,NA(),'Apr 2019-Mar 2020'!J72)</f>
        <v>37</v>
      </c>
      <c r="E26">
        <f>IF('Apr 2018-Mar 2019'!J72=0,NA(),'Apr 2018-Mar 2019'!J72)</f>
        <v>16</v>
      </c>
    </row>
    <row r="27" spans="2:5" x14ac:dyDescent="0.25">
      <c r="B27" s="13" t="s">
        <v>27</v>
      </c>
      <c r="D27">
        <f>IF('Apr 2019-Mar 2020'!J83=0,NA(),'Apr 2019-Mar 2020'!J83)</f>
        <v>17</v>
      </c>
      <c r="E27">
        <f>IF('Apr 2018-Mar 2019'!J83=0,NA(),'Apr 2018-Mar 2019'!J83)</f>
        <v>13</v>
      </c>
    </row>
    <row r="28" spans="2:5" x14ac:dyDescent="0.25">
      <c r="B28" s="13" t="s">
        <v>28</v>
      </c>
      <c r="D28">
        <f>IF('Apr 2019-Mar 2020'!J94=0,NA(),'Apr 2019-Mar 2020'!J94)</f>
        <v>6</v>
      </c>
      <c r="E28">
        <f>IF('Apr 2018-Mar 2019'!J94=0,NA(),'Apr 2018-Mar 2019'!J94)</f>
        <v>40</v>
      </c>
    </row>
    <row r="29" spans="2:5" x14ac:dyDescent="0.25">
      <c r="B29" s="13" t="s">
        <v>29</v>
      </c>
      <c r="C29">
        <f>IF('Dec 2017-Mar 2018'!J17=0,NA(),'Dec 2017-Mar 2018'!J17)</f>
        <v>11</v>
      </c>
      <c r="D29">
        <f>IF('Apr 2019-Mar 2020'!J105=0,NA(),'Apr 2019-Mar 2020'!J105)</f>
        <v>12</v>
      </c>
      <c r="E29">
        <f>IF('Apr 2018-Mar 2019'!J105=0,NA(),'Apr 2018-Mar 2019'!J105)</f>
        <v>11</v>
      </c>
    </row>
    <row r="30" spans="2:5" x14ac:dyDescent="0.25">
      <c r="B30" s="13" t="s">
        <v>30</v>
      </c>
      <c r="C30">
        <f>IF('Dec 2017-Mar 2018'!J28=0,NA(),'Dec 2017-Mar 2018'!J28)</f>
        <v>18</v>
      </c>
      <c r="D30">
        <f>IF('Apr 2019-Mar 2020'!J116=0,NA(),'Apr 2019-Mar 2020'!J116)</f>
        <v>10</v>
      </c>
      <c r="E30">
        <f>IF('Apr 2018-Mar 2019'!J116=0,NA(),'Apr 2018-Mar 2019'!J116)</f>
        <v>31</v>
      </c>
    </row>
    <row r="31" spans="2:5" x14ac:dyDescent="0.25">
      <c r="B31" s="13" t="s">
        <v>31</v>
      </c>
      <c r="C31">
        <f>IF('Dec 2017-Mar 2018'!J39=0,NA(),'Dec 2017-Mar 2018'!J39)</f>
        <v>24</v>
      </c>
      <c r="D31">
        <f>IF('Apr 2019-Mar 2020'!J127=0,NA(),'Apr 2019-Mar 2020'!J127)</f>
        <v>9</v>
      </c>
      <c r="E31">
        <f>IF('Apr 2018-Mar 2019'!J127=0,NA(),'Apr 2018-Mar 2019'!J127)</f>
        <v>21</v>
      </c>
    </row>
    <row r="32" spans="2:5" x14ac:dyDescent="0.25">
      <c r="B32" s="13" t="s">
        <v>32</v>
      </c>
      <c r="C32">
        <f>IF('Dec 2017-Mar 2018'!J50=0,NA(),'Dec 2017-Mar 2018'!J50)</f>
        <v>24</v>
      </c>
      <c r="D32">
        <f>IF('Apr 2019-Mar 2020'!J138=0,NA(),'Apr 2019-Mar 2020'!J138)</f>
        <v>18</v>
      </c>
      <c r="E32">
        <f>IF('Apr 2018-Mar 2019'!J138=0,NA(),'Apr 2018-Mar 2019'!J138)</f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Dec 2017-Mar 2018</vt:lpstr>
      <vt:lpstr>Apr 2018-Mar 2019</vt:lpstr>
      <vt:lpstr>Apr 2019-Mar 2020</vt:lpstr>
      <vt:lpstr>Apr 2020-Mar 2021</vt:lpstr>
      <vt:lpstr>Apr 2021-Mar 2022</vt:lpstr>
      <vt:lpstr>Apr 2022-Mar 2023</vt:lpstr>
      <vt:lpstr>Apr 2023-Nov 2023</vt:lpstr>
      <vt:lpstr>Backend Sheet</vt:lpstr>
      <vt:lpstr>'Apr 2018-Mar 2019'!Print_Area</vt:lpstr>
      <vt:lpstr>'Apr 2019-Mar 2020'!Print_Area</vt:lpstr>
      <vt:lpstr>'Apr 2020-Mar 2021'!Print_Area</vt:lpstr>
      <vt:lpstr>'Apr 2021-Mar 2022'!Print_Area</vt:lpstr>
      <vt:lpstr>'Apr 2022-Mar 2023'!Print_Area</vt:lpstr>
      <vt:lpstr>'Apr 2023-Nov 2023'!Print_Area</vt:lpstr>
      <vt:lpstr>'Dec 2017-Mar 2018'!Print_Area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Palmer</dc:creator>
  <cp:lastModifiedBy>KIRKWOOD, Jane (NEW WOKINGHAM ROAD SURGERY)</cp:lastModifiedBy>
  <cp:lastPrinted>2015-03-11T14:09:23Z</cp:lastPrinted>
  <dcterms:created xsi:type="dcterms:W3CDTF">2015-01-22T10:38:20Z</dcterms:created>
  <dcterms:modified xsi:type="dcterms:W3CDTF">2023-12-15T11:26:18Z</dcterms:modified>
</cp:coreProperties>
</file>